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dwyer200\Desktop\"/>
    </mc:Choice>
  </mc:AlternateContent>
  <bookViews>
    <workbookView xWindow="0" yWindow="0" windowWidth="18960" windowHeight="7755" activeTab="1"/>
  </bookViews>
  <sheets>
    <sheet name="Project Charter" sheetId="1" r:id="rId1"/>
    <sheet name="Deliverable Tracker" sheetId="2" r:id="rId2"/>
    <sheet name="Project Schedule" sheetId="3" r:id="rId3"/>
  </sheets>
  <calcPr calcId="162913"/>
</workbook>
</file>

<file path=xl/calcChain.xml><?xml version="1.0" encoding="utf-8"?>
<calcChain xmlns="http://schemas.openxmlformats.org/spreadsheetml/2006/main">
  <c r="I17" i="3" l="1"/>
  <c r="J17" i="3" s="1"/>
  <c r="E17" i="3"/>
  <c r="H17" i="3" s="1"/>
  <c r="I16" i="3"/>
  <c r="J16" i="3" s="1"/>
  <c r="E16" i="3"/>
  <c r="H16" i="3" s="1"/>
  <c r="I15" i="3"/>
  <c r="J15" i="3" s="1"/>
  <c r="E15" i="3"/>
  <c r="G14" i="3"/>
  <c r="A14" i="3"/>
  <c r="A15" i="3" s="1"/>
  <c r="A16" i="3" s="1"/>
  <c r="A17" i="3" s="1"/>
  <c r="L8" i="3"/>
  <c r="L9" i="3" s="1"/>
  <c r="E7" i="3"/>
  <c r="K4" i="3"/>
  <c r="F14" i="3" l="1"/>
  <c r="I14" i="3" s="1"/>
  <c r="J14" i="3" s="1"/>
  <c r="H15" i="3"/>
  <c r="M8" i="3"/>
  <c r="N8" i="3" s="1"/>
  <c r="O8" i="3" s="1"/>
  <c r="P8" i="3" s="1"/>
  <c r="Q8" i="3" s="1"/>
  <c r="R8" i="3" s="1"/>
  <c r="S8" i="3" s="1"/>
  <c r="E14" i="3" l="1"/>
  <c r="S9" i="3"/>
  <c r="T8" i="3"/>
  <c r="U8" i="3" s="1"/>
  <c r="V8" i="3" s="1"/>
  <c r="W8" i="3" s="1"/>
  <c r="X8" i="3" s="1"/>
  <c r="Y8" i="3" s="1"/>
  <c r="Z8" i="3" s="1"/>
  <c r="H14" i="3" l="1"/>
  <c r="Z9" i="3"/>
  <c r="AA8" i="3"/>
  <c r="AB8" i="3" s="1"/>
  <c r="AC8" i="3" s="1"/>
  <c r="AD8" i="3" s="1"/>
  <c r="AE8" i="3" s="1"/>
  <c r="AF8" i="3" s="1"/>
  <c r="AG8" i="3" s="1"/>
  <c r="AG9" i="3" l="1"/>
  <c r="AH8" i="3"/>
  <c r="AI8" i="3" s="1"/>
  <c r="AJ8" i="3" s="1"/>
  <c r="AK8" i="3" s="1"/>
  <c r="AL8" i="3" s="1"/>
  <c r="AM8" i="3" s="1"/>
  <c r="AN8" i="3" s="1"/>
  <c r="AN9" i="3" l="1"/>
  <c r="AO8" i="3"/>
  <c r="AP8" i="3" s="1"/>
  <c r="AQ8" i="3" s="1"/>
  <c r="AR8" i="3" s="1"/>
  <c r="AS8" i="3" s="1"/>
  <c r="AT8" i="3" s="1"/>
  <c r="AU8" i="3" s="1"/>
  <c r="AU9" i="3" l="1"/>
  <c r="AV8" i="3"/>
  <c r="AW8" i="3" s="1"/>
  <c r="AX8" i="3" s="1"/>
  <c r="AY8" i="3" s="1"/>
  <c r="AZ8" i="3" s="1"/>
  <c r="BA8" i="3" s="1"/>
  <c r="BB8" i="3" s="1"/>
  <c r="BB9" i="3" l="1"/>
  <c r="BC8" i="3"/>
  <c r="BD8" i="3" s="1"/>
  <c r="BE8" i="3" s="1"/>
  <c r="BF8" i="3" s="1"/>
  <c r="BG8" i="3" s="1"/>
  <c r="BH8" i="3" s="1"/>
  <c r="BI8" i="3" s="1"/>
  <c r="BJ8" i="3" l="1"/>
  <c r="BK8" i="3" s="1"/>
  <c r="BL8" i="3" s="1"/>
  <c r="BM8" i="3" s="1"/>
  <c r="BN8" i="3" s="1"/>
  <c r="BO8" i="3" s="1"/>
  <c r="BP8" i="3" s="1"/>
  <c r="BI9" i="3"/>
  <c r="BP9" i="3" l="1"/>
  <c r="BQ8" i="3"/>
  <c r="BR8" i="3" s="1"/>
  <c r="BS8" i="3" s="1"/>
  <c r="BT8" i="3" s="1"/>
  <c r="BU8" i="3" s="1"/>
  <c r="BV8" i="3" s="1"/>
  <c r="BW8" i="3" s="1"/>
  <c r="BX8" i="3" l="1"/>
  <c r="BY8" i="3" s="1"/>
  <c r="BZ8" i="3" s="1"/>
  <c r="CA8" i="3" s="1"/>
  <c r="CB8" i="3" s="1"/>
  <c r="CC8" i="3" s="1"/>
  <c r="CD8" i="3" s="1"/>
  <c r="BW9" i="3"/>
  <c r="CD9" i="3" l="1"/>
  <c r="CE8" i="3"/>
  <c r="CF8" i="3" s="1"/>
  <c r="CG8" i="3" s="1"/>
  <c r="CH8" i="3" s="1"/>
  <c r="CI8" i="3" s="1"/>
  <c r="CJ8" i="3" s="1"/>
  <c r="CK8" i="3" s="1"/>
  <c r="CK9" i="3" l="1"/>
  <c r="CL8" i="3"/>
  <c r="CM8" i="3" s="1"/>
  <c r="CN8" i="3" s="1"/>
  <c r="CO8" i="3" s="1"/>
  <c r="CP8" i="3" s="1"/>
  <c r="CQ8" i="3" s="1"/>
  <c r="CR8" i="3" s="1"/>
  <c r="CR9" i="3" l="1"/>
  <c r="CS8" i="3"/>
  <c r="CT8" i="3" s="1"/>
  <c r="CU8" i="3" s="1"/>
  <c r="CV8" i="3" s="1"/>
  <c r="CW8" i="3" s="1"/>
  <c r="CX8" i="3" s="1"/>
  <c r="CY8" i="3" s="1"/>
  <c r="CZ8" i="3" l="1"/>
  <c r="DA8" i="3" s="1"/>
  <c r="DB8" i="3" s="1"/>
  <c r="DC8" i="3" s="1"/>
  <c r="DD8" i="3" s="1"/>
  <c r="DE8" i="3" s="1"/>
  <c r="DF8" i="3" s="1"/>
  <c r="CY9" i="3"/>
  <c r="DF9" i="3" l="1"/>
  <c r="DG8" i="3"/>
  <c r="DH8" i="3" s="1"/>
  <c r="DI8" i="3" s="1"/>
  <c r="DJ8" i="3" s="1"/>
  <c r="DK8" i="3" s="1"/>
  <c r="DL8" i="3" s="1"/>
  <c r="DM8" i="3" s="1"/>
  <c r="DM9" i="3" l="1"/>
  <c r="DN8" i="3"/>
  <c r="DO8" i="3" s="1"/>
  <c r="DP8" i="3" s="1"/>
  <c r="DQ8" i="3" s="1"/>
  <c r="DR8" i="3" s="1"/>
  <c r="DS8" i="3" s="1"/>
  <c r="DT8" i="3" s="1"/>
  <c r="DU8" i="3" l="1"/>
  <c r="DV8" i="3" s="1"/>
  <c r="DW8" i="3" s="1"/>
  <c r="DX8" i="3" s="1"/>
  <c r="DY8" i="3" s="1"/>
  <c r="DZ8" i="3" s="1"/>
  <c r="EA8" i="3" s="1"/>
  <c r="DT9" i="3"/>
  <c r="EB8" i="3" l="1"/>
  <c r="EC8" i="3" s="1"/>
  <c r="ED8" i="3" s="1"/>
  <c r="EE8" i="3" s="1"/>
  <c r="EF8" i="3" s="1"/>
  <c r="EG8" i="3" s="1"/>
  <c r="EH8" i="3" s="1"/>
  <c r="EA9" i="3"/>
  <c r="EH9" i="3" l="1"/>
  <c r="EI8" i="3"/>
  <c r="EJ8" i="3" s="1"/>
  <c r="EK8" i="3" s="1"/>
  <c r="EL8" i="3" s="1"/>
  <c r="EM8" i="3" s="1"/>
  <c r="EN8" i="3" s="1"/>
  <c r="EO8" i="3" s="1"/>
  <c r="EO9" i="3" l="1"/>
  <c r="EP8" i="3"/>
  <c r="EQ8" i="3" s="1"/>
  <c r="ER8" i="3" s="1"/>
  <c r="ES8" i="3" s="1"/>
  <c r="ET8" i="3" s="1"/>
  <c r="EU8" i="3" s="1"/>
  <c r="EV8" i="3" s="1"/>
  <c r="EV9" i="3" l="1"/>
  <c r="EW8" i="3"/>
  <c r="EX8" i="3" s="1"/>
  <c r="EY8" i="3" s="1"/>
  <c r="EZ8" i="3" s="1"/>
  <c r="FA8" i="3" s="1"/>
  <c r="FB8" i="3" s="1"/>
  <c r="FC8" i="3" s="1"/>
  <c r="FD8" i="3" l="1"/>
  <c r="FE8" i="3" s="1"/>
  <c r="FF8" i="3" s="1"/>
  <c r="FG8" i="3" s="1"/>
  <c r="FH8" i="3" s="1"/>
  <c r="FI8" i="3" s="1"/>
  <c r="FJ8" i="3" s="1"/>
  <c r="FC9" i="3"/>
  <c r="FJ9" i="3" l="1"/>
  <c r="FK8" i="3"/>
  <c r="FL8" i="3" s="1"/>
  <c r="FM8" i="3" s="1"/>
  <c r="FN8" i="3" s="1"/>
  <c r="FO8" i="3" s="1"/>
  <c r="FP8" i="3" s="1"/>
  <c r="FQ8" i="3" s="1"/>
  <c r="FR8" i="3" l="1"/>
  <c r="FS8" i="3" s="1"/>
  <c r="FT8" i="3" s="1"/>
  <c r="FU8" i="3" s="1"/>
  <c r="FV8" i="3" s="1"/>
  <c r="FW8" i="3" s="1"/>
  <c r="FX8" i="3" s="1"/>
  <c r="FQ9" i="3"/>
  <c r="FX9" i="3" l="1"/>
  <c r="FY8" i="3"/>
  <c r="FZ8" i="3" s="1"/>
  <c r="GA8" i="3" s="1"/>
  <c r="GB8" i="3" s="1"/>
  <c r="GC8" i="3" s="1"/>
  <c r="GD8" i="3" s="1"/>
  <c r="GE8" i="3" s="1"/>
  <c r="GF8" i="3" l="1"/>
  <c r="GG8" i="3" s="1"/>
  <c r="GH8" i="3" s="1"/>
  <c r="GI8" i="3" s="1"/>
  <c r="GJ8" i="3" s="1"/>
  <c r="GK8" i="3" s="1"/>
  <c r="GL8" i="3" s="1"/>
  <c r="GE9" i="3"/>
  <c r="GL9" i="3" l="1"/>
  <c r="GM8" i="3"/>
  <c r="GN8" i="3" s="1"/>
  <c r="GO8" i="3" s="1"/>
  <c r="GP8" i="3" s="1"/>
  <c r="GQ8" i="3" s="1"/>
  <c r="GR8" i="3" s="1"/>
  <c r="GS8" i="3" s="1"/>
  <c r="GT8" i="3" l="1"/>
  <c r="GU8" i="3" s="1"/>
  <c r="GV8" i="3" s="1"/>
  <c r="GW8" i="3" s="1"/>
  <c r="GX8" i="3" s="1"/>
  <c r="GY8" i="3" s="1"/>
  <c r="GZ8" i="3" s="1"/>
  <c r="GS9" i="3"/>
  <c r="GZ9" i="3" l="1"/>
  <c r="HA8" i="3"/>
  <c r="HB8" i="3" s="1"/>
  <c r="HC8" i="3" s="1"/>
  <c r="HD8" i="3" s="1"/>
  <c r="HE8" i="3" s="1"/>
  <c r="HF8" i="3" s="1"/>
  <c r="HG8" i="3" s="1"/>
  <c r="HH8" i="3" l="1"/>
  <c r="HI8" i="3" s="1"/>
  <c r="HJ8" i="3" s="1"/>
  <c r="HK8" i="3" s="1"/>
  <c r="HL8" i="3" s="1"/>
  <c r="HM8" i="3" s="1"/>
  <c r="HN8" i="3" s="1"/>
  <c r="HG9" i="3"/>
  <c r="HN9" i="3" l="1"/>
  <c r="HO8" i="3"/>
  <c r="HP8" i="3" s="1"/>
  <c r="HQ8" i="3" s="1"/>
  <c r="HR8" i="3" s="1"/>
  <c r="HS8" i="3" s="1"/>
  <c r="HT8" i="3" s="1"/>
  <c r="HU8" i="3" s="1"/>
  <c r="HU9" i="3" l="1"/>
  <c r="HV8" i="3"/>
  <c r="HW8" i="3" s="1"/>
  <c r="HX8" i="3" s="1"/>
  <c r="HY8" i="3" s="1"/>
  <c r="HZ8" i="3" s="1"/>
  <c r="IA8" i="3" s="1"/>
  <c r="IB8" i="3" s="1"/>
  <c r="IC8" i="3" l="1"/>
  <c r="ID8" i="3" s="1"/>
  <c r="IE8" i="3" s="1"/>
  <c r="IF8" i="3" s="1"/>
  <c r="IG8" i="3" s="1"/>
  <c r="IH8" i="3" s="1"/>
  <c r="II8" i="3" s="1"/>
  <c r="IB9" i="3"/>
  <c r="IJ8" i="3" l="1"/>
  <c r="IK8" i="3" s="1"/>
  <c r="IL8" i="3" s="1"/>
  <c r="IM8" i="3" s="1"/>
  <c r="IN8" i="3" s="1"/>
  <c r="IO8" i="3" s="1"/>
  <c r="II9" i="3"/>
</calcChain>
</file>

<file path=xl/comments1.xml><?xml version="1.0" encoding="utf-8"?>
<comments xmlns="http://schemas.openxmlformats.org/spreadsheetml/2006/main">
  <authors>
    <author>Jon</author>
  </authors>
  <commentList>
    <comment ref="A9" authorId="0" shapeId="0">
      <text>
        <r>
          <rPr>
            <b/>
            <sz val="8"/>
            <color indexed="81"/>
            <rFont val="Tahoma"/>
            <family val="2"/>
          </rPr>
          <t>Work Breakdown Structure</t>
        </r>
        <r>
          <rPr>
            <sz val="8"/>
            <color indexed="81"/>
            <rFont val="Tahoma"/>
            <family val="2"/>
          </rPr>
          <t xml:space="preserve">
Level 1: 1, 2, 3, ...
Level 2: 1.1, 1.2, 1.3, ...
Level 3: 1.1.1, 1.1.2, 1.1.3, …
The WBS is automatically entered, but the formulas are different for different levels.</t>
        </r>
      </text>
    </comment>
    <comment ref="D9" authorId="0" shapeId="0">
      <text>
        <r>
          <rPr>
            <b/>
            <sz val="8"/>
            <color indexed="81"/>
            <rFont val="Tahoma"/>
            <family val="2"/>
          </rPr>
          <t>Start Date</t>
        </r>
        <r>
          <rPr>
            <sz val="8"/>
            <color indexed="81"/>
            <rFont val="Tahoma"/>
            <family val="2"/>
          </rPr>
          <t xml:space="preserve">
Enter the starting date for this task. To associate the start date with the end of another task, enter a formula in the start date that refers to the end date of that task.</t>
        </r>
      </text>
    </comment>
    <comment ref="E9" authorId="0" shapeId="0">
      <text>
        <r>
          <rPr>
            <b/>
            <sz val="8"/>
            <color indexed="81"/>
            <rFont val="Tahoma"/>
            <family val="2"/>
          </rPr>
          <t>End Date</t>
        </r>
        <r>
          <rPr>
            <sz val="8"/>
            <color indexed="81"/>
            <rFont val="Tahoma"/>
            <family val="2"/>
          </rPr>
          <t xml:space="preserve">
The ending date is calculated by adding the Duration (calendar days) to the Start date minus 1 day, because the task duration is from the </t>
        </r>
        <r>
          <rPr>
            <b/>
            <sz val="8"/>
            <color indexed="81"/>
            <rFont val="Tahoma"/>
            <family val="2"/>
          </rPr>
          <t>beginning</t>
        </r>
        <r>
          <rPr>
            <sz val="8"/>
            <color indexed="81"/>
            <rFont val="Tahoma"/>
            <family val="2"/>
          </rPr>
          <t xml:space="preserve"> of the </t>
        </r>
        <r>
          <rPr>
            <b/>
            <sz val="8"/>
            <color indexed="81"/>
            <rFont val="Tahoma"/>
            <family val="2"/>
          </rPr>
          <t>Start</t>
        </r>
        <r>
          <rPr>
            <sz val="8"/>
            <color indexed="81"/>
            <rFont val="Tahoma"/>
            <family val="2"/>
          </rPr>
          <t xml:space="preserve"> day to the </t>
        </r>
        <r>
          <rPr>
            <b/>
            <sz val="8"/>
            <color indexed="81"/>
            <rFont val="Tahoma"/>
            <family val="2"/>
          </rPr>
          <t>end</t>
        </r>
        <r>
          <rPr>
            <sz val="8"/>
            <color indexed="81"/>
            <rFont val="Tahoma"/>
            <family val="2"/>
          </rPr>
          <t xml:space="preserve"> of the </t>
        </r>
        <r>
          <rPr>
            <b/>
            <sz val="8"/>
            <color indexed="81"/>
            <rFont val="Tahoma"/>
            <family val="2"/>
          </rPr>
          <t>End</t>
        </r>
        <r>
          <rPr>
            <sz val="8"/>
            <color indexed="81"/>
            <rFont val="Tahoma"/>
            <family val="2"/>
          </rPr>
          <t xml:space="preserve"> day.</t>
        </r>
        <r>
          <rPr>
            <sz val="8"/>
            <color indexed="81"/>
            <rFont val="Tahoma"/>
            <family val="2"/>
          </rPr>
          <t xml:space="preserve">
</t>
        </r>
      </text>
    </comment>
    <comment ref="F9" authorId="0" shapeId="0">
      <text>
        <r>
          <rPr>
            <b/>
            <sz val="8"/>
            <color indexed="81"/>
            <rFont val="Tahoma"/>
            <family val="2"/>
          </rPr>
          <t>Duration (Calendar Days)</t>
        </r>
        <r>
          <rPr>
            <sz val="8"/>
            <color indexed="81"/>
            <rFont val="Tahoma"/>
            <family val="2"/>
          </rPr>
          <t xml:space="preserve">
Enter the number of calendar days for the given task. Refer to the Working Days column or use a calendar to determine the corresponding working days. The duration is from the </t>
        </r>
        <r>
          <rPr>
            <b/>
            <sz val="8"/>
            <color indexed="81"/>
            <rFont val="Tahoma"/>
            <family val="2"/>
          </rPr>
          <t>beginning</t>
        </r>
        <r>
          <rPr>
            <sz val="8"/>
            <color indexed="81"/>
            <rFont val="Tahoma"/>
            <family val="2"/>
          </rPr>
          <t xml:space="preserve"> of the </t>
        </r>
        <r>
          <rPr>
            <b/>
            <sz val="8"/>
            <color indexed="81"/>
            <rFont val="Tahoma"/>
            <family val="2"/>
          </rPr>
          <t>Start date</t>
        </r>
        <r>
          <rPr>
            <sz val="8"/>
            <color indexed="81"/>
            <rFont val="Tahoma"/>
            <family val="2"/>
          </rPr>
          <t xml:space="preserve"> to the </t>
        </r>
        <r>
          <rPr>
            <b/>
            <sz val="8"/>
            <color indexed="81"/>
            <rFont val="Tahoma"/>
            <family val="2"/>
          </rPr>
          <t>ending</t>
        </r>
        <r>
          <rPr>
            <sz val="8"/>
            <color indexed="81"/>
            <rFont val="Tahoma"/>
            <family val="2"/>
          </rPr>
          <t xml:space="preserve"> of the </t>
        </r>
        <r>
          <rPr>
            <b/>
            <sz val="8"/>
            <color indexed="81"/>
            <rFont val="Tahoma"/>
            <family val="2"/>
          </rPr>
          <t>End Date</t>
        </r>
        <r>
          <rPr>
            <sz val="8"/>
            <color indexed="81"/>
            <rFont val="Tahoma"/>
            <family val="2"/>
          </rPr>
          <t>.
When the duration is calculated, it is calculated as End Date minus the Start Date plus 1 day, so that a task starting and ending on the same day has a duration of 1 day.</t>
        </r>
      </text>
    </comment>
    <comment ref="G9" authorId="0" shapeId="0">
      <text>
        <r>
          <rPr>
            <b/>
            <sz val="8"/>
            <color indexed="81"/>
            <rFont val="Tahoma"/>
            <family val="2"/>
          </rPr>
          <t>Percent Complete</t>
        </r>
        <r>
          <rPr>
            <sz val="8"/>
            <color indexed="81"/>
            <rFont val="Tahoma"/>
            <family val="2"/>
          </rPr>
          <t xml:space="preserve">
Update the status of this task by entering the percent complete (between 0% and 100%).</t>
        </r>
      </text>
    </comment>
    <comment ref="H9" authorId="0" shapeId="0">
      <text>
        <r>
          <rPr>
            <b/>
            <sz val="8"/>
            <color indexed="81"/>
            <rFont val="Tahoma"/>
            <family val="2"/>
          </rPr>
          <t>Working Days</t>
        </r>
        <r>
          <rPr>
            <sz val="8"/>
            <color indexed="81"/>
            <rFont val="Tahoma"/>
            <family val="2"/>
          </rPr>
          <t xml:space="preserve">
Counts the number of working days using the NETWORKDAYS() formula, which excludes weekends. When planning work based upon the number of working days, adjust the Duration until the desired # of working days is reached.</t>
        </r>
      </text>
    </comment>
    <comment ref="I9" authorId="0" shapeId="0">
      <text>
        <r>
          <rPr>
            <b/>
            <sz val="8"/>
            <color indexed="81"/>
            <rFont val="Tahoma"/>
            <family val="2"/>
          </rPr>
          <t>Calendar Days Complete</t>
        </r>
        <r>
          <rPr>
            <sz val="8"/>
            <color indexed="81"/>
            <rFont val="Tahoma"/>
            <family val="2"/>
          </rPr>
          <t xml:space="preserve">
This column is calculated by multiplying the Duration by the %Complete and rounding down to the nearest integer.</t>
        </r>
      </text>
    </comment>
    <comment ref="J9" authorId="0" shapeId="0">
      <text>
        <r>
          <rPr>
            <b/>
            <sz val="8"/>
            <color indexed="81"/>
            <rFont val="Tahoma"/>
            <family val="2"/>
          </rPr>
          <t>Calendar Days Remaining</t>
        </r>
        <r>
          <rPr>
            <sz val="8"/>
            <color indexed="81"/>
            <rFont val="Tahoma"/>
            <family val="2"/>
          </rPr>
          <t xml:space="preserve">
This column is calculated by subtracting the Days Complete from the Duration.</t>
        </r>
      </text>
    </comment>
  </commentList>
</comments>
</file>

<file path=xl/sharedStrings.xml><?xml version="1.0" encoding="utf-8"?>
<sst xmlns="http://schemas.openxmlformats.org/spreadsheetml/2006/main" count="95" uniqueCount="80">
  <si>
    <t>EXECUTIVE SPONSOR</t>
  </si>
  <si>
    <t>CORE PROJECT TEAM</t>
  </si>
  <si>
    <t>KEY STAKEHOLDERS</t>
  </si>
  <si>
    <t>START DATE</t>
  </si>
  <si>
    <t>END DATE</t>
  </si>
  <si>
    <t>IN SCOPE</t>
  </si>
  <si>
    <t>OUT OF SCOPE</t>
  </si>
  <si>
    <t>KEY MILESTONES</t>
  </si>
  <si>
    <t>PROBLEM STATEMENT</t>
  </si>
  <si>
    <t>GOAL STATEMENT / BUSINESS OBJECTIVES</t>
  </si>
  <si>
    <t>DEPENDENCIES</t>
  </si>
  <si>
    <t>RISKS</t>
  </si>
  <si>
    <t>Larry Clark</t>
  </si>
  <si>
    <t>PROJECT COACH</t>
  </si>
  <si>
    <t>LEAD PROJECT MANAGER</t>
  </si>
  <si>
    <t>Secondary:</t>
  </si>
  <si>
    <t>Primary:</t>
  </si>
  <si>
    <t>PROJECT DESCRIPTION</t>
  </si>
  <si>
    <t>SUCCESS CRITERIA</t>
  </si>
  <si>
    <t>PROJECT NAME</t>
  </si>
  <si>
    <r>
      <t>DUE DATE</t>
    </r>
    <r>
      <rPr>
        <b/>
        <vertAlign val="superscript"/>
        <sz val="10"/>
        <color rgb="FFFFFFFF"/>
        <rFont val="Arial"/>
        <family val="2"/>
      </rPr>
      <t>1</t>
    </r>
  </si>
  <si>
    <r>
      <rPr>
        <vertAlign val="superscript"/>
        <sz val="10"/>
        <color theme="1"/>
        <rFont val="Arial"/>
        <family val="2"/>
      </rPr>
      <t>1</t>
    </r>
    <r>
      <rPr>
        <sz val="10"/>
        <color theme="1"/>
        <rFont val="Arial"/>
        <family val="2"/>
      </rPr>
      <t xml:space="preserve"> All Milestone dates are tentative and subject to change</t>
    </r>
  </si>
  <si>
    <t>Comcast University, Senior PM Cohort 2016</t>
  </si>
  <si>
    <t>Coburn Howell</t>
  </si>
  <si>
    <t>TBD</t>
  </si>
  <si>
    <t>Design and develop a PM Certification program that will give incoming and possibly current PMs the skills that they need to excel in their positions.  The main focus of the project will be to determine the skills necessary and develop them into a format that will allow for maximum learning and retention.  This program will be scheduled to pilot in Q3 2016.</t>
  </si>
  <si>
    <t>Agreement amongst college leaders in defining standardized and consistent approaches.</t>
  </si>
  <si>
    <t>PM's are hired infrequently and in low volume.</t>
  </si>
  <si>
    <t>Consistent implementation and adoption across colleges.</t>
  </si>
  <si>
    <t>PM roles and responsibilities are dynamic and will continue to evolve.</t>
  </si>
  <si>
    <t>Access to information and resources for needs analysis.</t>
  </si>
  <si>
    <t>Resources for implementation, evaluation, and maintenance.</t>
  </si>
  <si>
    <t>Program Manager Certification Team</t>
  </si>
  <si>
    <t>Phase</t>
  </si>
  <si>
    <t>Task</t>
  </si>
  <si>
    <t>Owner(s)</t>
  </si>
  <si>
    <t>Deliverables</t>
  </si>
  <si>
    <t>Start</t>
  </si>
  <si>
    <t>End</t>
  </si>
  <si>
    <t>Status</t>
  </si>
  <si>
    <t>Notes</t>
  </si>
  <si>
    <t>Complete</t>
  </si>
  <si>
    <t>Not Started</t>
  </si>
  <si>
    <t>Today's Date:</t>
  </si>
  <si>
    <t>(vertical red line)</t>
  </si>
  <si>
    <t>Project Lead:</t>
  </si>
  <si>
    <t>[42]</t>
  </si>
  <si>
    <t>Start Date:</t>
  </si>
  <si>
    <t>First Day of Week (Mon=2):</t>
  </si>
  <si>
    <t>WBS</t>
  </si>
  <si>
    <t>Tasks</t>
  </si>
  <si>
    <t>Task
Lead</t>
  </si>
  <si>
    <t>Duration (Days)</t>
  </si>
  <si>
    <t>% Complete</t>
  </si>
  <si>
    <t>Working Days</t>
  </si>
  <si>
    <t>Days Complete</t>
  </si>
  <si>
    <t>Days Remaining</t>
  </si>
  <si>
    <t>Sub Task level 2</t>
  </si>
  <si>
    <r>
      <t xml:space="preserve">TEMPLATE ROWS: </t>
    </r>
    <r>
      <rPr>
        <sz val="8"/>
        <rFont val="Arial"/>
        <family val="2"/>
      </rPr>
      <t>Copy and insert the entire section, or just the specific sub tasks, depending on which level you want to use (formulas are different for different WBS levels)</t>
    </r>
  </si>
  <si>
    <t>Task Category 1</t>
  </si>
  <si>
    <t>Level 3 Task</t>
  </si>
  <si>
    <t>Level 4 task</t>
  </si>
  <si>
    <t>Project Schedule</t>
  </si>
  <si>
    <t>Evaluation</t>
  </si>
  <si>
    <t>On Track</t>
  </si>
  <si>
    <t>EVALUATION</t>
  </si>
  <si>
    <t>Achieved</t>
  </si>
  <si>
    <t>Phase 1</t>
  </si>
  <si>
    <t>At Risk</t>
  </si>
  <si>
    <t>Behind</t>
  </si>
  <si>
    <t>Date</t>
  </si>
  <si>
    <t>Milestone 1</t>
  </si>
  <si>
    <t>Phase 2</t>
  </si>
  <si>
    <t>Milestone 2</t>
  </si>
  <si>
    <t>Phase 3</t>
  </si>
  <si>
    <t>Milestone 3</t>
  </si>
  <si>
    <t>Milestone 4</t>
  </si>
  <si>
    <t>Phase 4</t>
  </si>
  <si>
    <t>Milestone:  Project Complete</t>
  </si>
  <si>
    <t>Project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</si>
</sst>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F800]dddd\,\ mmmm\ dd\,\ yyyy"/>
    <numFmt numFmtId="165" formatCode="m/d/yy;@"/>
    <numFmt numFmtId="166" formatCode="dd\ \-\ mmm\ \-\ yy"/>
    <numFmt numFmtId="167" formatCode="[$-409]mmmm\ d\,\ yyyy;@"/>
    <numFmt numFmtId="168" formatCode="m/d;@"/>
  </numFmts>
  <fonts count="40" x14ac:knownFonts="1">
    <font>
      <sz val="11"/>
      <color theme="1"/>
      <name val="Calibri"/>
      <family val="2"/>
      <scheme val="minor"/>
    </font>
    <font>
      <b/>
      <sz val="10"/>
      <color rgb="FFFFFFFF"/>
      <name val="Arial"/>
      <family val="2"/>
    </font>
    <font>
      <sz val="10"/>
      <name val="Arial"/>
      <family val="2"/>
    </font>
    <font>
      <sz val="10"/>
      <color theme="1"/>
      <name val="Arial"/>
      <family val="2"/>
    </font>
    <font>
      <sz val="10"/>
      <color rgb="FF000000"/>
      <name val="Arial"/>
      <family val="2"/>
    </font>
    <font>
      <b/>
      <sz val="10"/>
      <color theme="0"/>
      <name val="Arial"/>
      <family val="2"/>
    </font>
    <font>
      <b/>
      <vertAlign val="superscript"/>
      <sz val="10"/>
      <color rgb="FFFFFFFF"/>
      <name val="Arial"/>
      <family val="2"/>
    </font>
    <font>
      <vertAlign val="superscript"/>
      <sz val="10"/>
      <color theme="1"/>
      <name val="Arial"/>
      <family val="2"/>
    </font>
    <font>
      <sz val="11"/>
      <color theme="1"/>
      <name val="Calibri"/>
      <family val="2"/>
      <scheme val="minor"/>
    </font>
    <font>
      <b/>
      <sz val="11"/>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8"/>
      <color indexed="56"/>
      <name val="Trebuchet MS"/>
      <family val="2"/>
    </font>
    <font>
      <b/>
      <sz val="14"/>
      <color indexed="16"/>
      <name val="Trebuchet MS"/>
      <family val="2"/>
    </font>
    <font>
      <sz val="8"/>
      <color indexed="16"/>
      <name val="Trebuchet MS"/>
      <family val="2"/>
    </font>
    <font>
      <sz val="7"/>
      <name val="Arial"/>
      <family val="2"/>
    </font>
    <font>
      <sz val="8"/>
      <color indexed="55"/>
      <name val="Arial"/>
      <family val="2"/>
    </font>
    <font>
      <u/>
      <sz val="10"/>
      <color indexed="12"/>
      <name val="Arial"/>
      <family val="2"/>
    </font>
    <font>
      <u/>
      <sz val="8"/>
      <color indexed="12"/>
      <name val="Arial"/>
      <family val="2"/>
    </font>
    <font>
      <b/>
      <sz val="12"/>
      <name val="Arial"/>
      <family val="2"/>
    </font>
    <font>
      <sz val="8"/>
      <name val="Arial"/>
      <family val="2"/>
    </font>
    <font>
      <sz val="6"/>
      <color indexed="9"/>
      <name val="Arial"/>
      <family val="2"/>
    </font>
    <font>
      <i/>
      <sz val="8"/>
      <name val="Arial"/>
      <family val="2"/>
    </font>
    <font>
      <i/>
      <sz val="10"/>
      <color indexed="9"/>
      <name val="Arial"/>
      <family val="2"/>
    </font>
    <font>
      <sz val="10"/>
      <color indexed="9"/>
      <name val="Arial"/>
      <family val="2"/>
    </font>
    <font>
      <b/>
      <sz val="8"/>
      <name val="Arial"/>
      <family val="2"/>
    </font>
    <font>
      <b/>
      <sz val="10"/>
      <name val="Arial"/>
      <family val="2"/>
    </font>
    <font>
      <b/>
      <sz val="8"/>
      <name val="Arial Narrow"/>
      <family val="2"/>
    </font>
    <font>
      <sz val="8"/>
      <name val="Arial Narrow"/>
      <family val="2"/>
    </font>
    <font>
      <b/>
      <sz val="8"/>
      <color indexed="81"/>
      <name val="Tahoma"/>
      <family val="2"/>
    </font>
    <font>
      <sz val="8"/>
      <color indexed="81"/>
      <name val="Tahoma"/>
      <family val="2"/>
    </font>
    <font>
      <sz val="9"/>
      <name val="Arial"/>
      <family val="2"/>
    </font>
    <font>
      <sz val="9"/>
      <color rgb="FF000000"/>
      <name val="Arial"/>
      <family val="2"/>
    </font>
    <font>
      <sz val="9"/>
      <color theme="1"/>
      <name val="Arial"/>
      <family val="2"/>
    </font>
    <font>
      <b/>
      <sz val="10"/>
      <color theme="0"/>
      <name val="Calibri"/>
      <family val="2"/>
      <scheme val="minor"/>
    </font>
    <font>
      <sz val="10"/>
      <color theme="0"/>
      <name val="Calibri"/>
      <family val="2"/>
      <scheme val="minor"/>
    </font>
    <font>
      <b/>
      <sz val="16"/>
      <color theme="1"/>
      <name val="Calibri"/>
      <family val="2"/>
      <scheme val="minor"/>
    </font>
    <font>
      <b/>
      <sz val="10"/>
      <name val="Calibri"/>
      <family val="2"/>
      <scheme val="minor"/>
    </font>
    <font>
      <sz val="12"/>
      <color theme="1"/>
      <name val="Calibri"/>
      <family val="2"/>
      <scheme val="minor"/>
    </font>
  </fonts>
  <fills count="17">
    <fill>
      <patternFill patternType="none"/>
    </fill>
    <fill>
      <patternFill patternType="gray125"/>
    </fill>
    <fill>
      <patternFill patternType="solid">
        <fgColor rgb="FF254061"/>
        <bgColor indexed="64"/>
      </patternFill>
    </fill>
    <fill>
      <patternFill patternType="solid">
        <fgColor theme="0"/>
        <bgColor indexed="64"/>
      </patternFill>
    </fill>
    <fill>
      <patternFill patternType="solid">
        <fgColor theme="4" tint="-0.499984740745262"/>
        <bgColor indexed="64"/>
      </patternFill>
    </fill>
    <fill>
      <patternFill patternType="solid">
        <fgColor rgb="FF00B050"/>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indexed="11"/>
        <bgColor indexed="64"/>
      </patternFill>
    </fill>
    <fill>
      <patternFill patternType="solid">
        <fgColor indexed="42"/>
        <bgColor indexed="64"/>
      </patternFill>
    </fill>
    <fill>
      <patternFill patternType="solid">
        <fgColor theme="4" tint="0.59999389629810485"/>
        <bgColor indexed="64"/>
      </patternFill>
    </fill>
    <fill>
      <patternFill patternType="solid">
        <fgColor theme="1"/>
        <bgColor indexed="64"/>
      </patternFill>
    </fill>
    <fill>
      <patternFill patternType="solid">
        <fgColor theme="5" tint="0.79998168889431442"/>
        <bgColor indexed="64"/>
      </patternFill>
    </fill>
    <fill>
      <patternFill patternType="solid">
        <fgColor rgb="FF0070C0"/>
        <bgColor indexed="64"/>
      </patternFill>
    </fill>
    <fill>
      <patternFill patternType="solid">
        <fgColor rgb="FFFFFF00"/>
        <bgColor indexed="64"/>
      </patternFill>
    </fill>
    <fill>
      <patternFill patternType="solid">
        <fgColor rgb="FFFF0000"/>
        <bgColor indexed="64"/>
      </patternFill>
    </fill>
  </fills>
  <borders count="71">
    <border>
      <left/>
      <right/>
      <top/>
      <bottom/>
      <diagonal/>
    </border>
    <border>
      <left style="thin">
        <color rgb="FFA6A6A6"/>
      </left>
      <right/>
      <top/>
      <bottom/>
      <diagonal/>
    </border>
    <border>
      <left/>
      <right style="thin">
        <color rgb="FFA6A6A6"/>
      </right>
      <top/>
      <bottom/>
      <diagonal/>
    </border>
    <border>
      <left/>
      <right/>
      <top style="thin">
        <color rgb="FFA6A6A6"/>
      </top>
      <bottom/>
      <diagonal/>
    </border>
    <border>
      <left/>
      <right/>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top style="thin">
        <color rgb="FFA6A6A6"/>
      </top>
      <bottom style="thin">
        <color rgb="FFA6A6A6"/>
      </bottom>
      <diagonal/>
    </border>
    <border>
      <left style="thin">
        <color indexed="64"/>
      </left>
      <right/>
      <top style="thin">
        <color rgb="FFA6A6A6"/>
      </top>
      <bottom style="thin">
        <color indexed="64"/>
      </bottom>
      <diagonal/>
    </border>
    <border>
      <left style="thin">
        <color indexed="64"/>
      </left>
      <right/>
      <top style="thin">
        <color rgb="FFA6A6A6"/>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A6A6A6"/>
      </left>
      <right/>
      <top style="thin">
        <color indexed="64"/>
      </top>
      <bottom/>
      <diagonal/>
    </border>
    <border>
      <left/>
      <right/>
      <top style="thin">
        <color indexed="64"/>
      </top>
      <bottom/>
      <diagonal/>
    </border>
    <border>
      <left style="thin">
        <color indexed="64"/>
      </left>
      <right/>
      <top/>
      <bottom style="thin">
        <color rgb="FFA6A6A6"/>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rgb="FFA6A6A6"/>
      </top>
      <bottom style="thin">
        <color rgb="FFA6A6A6"/>
      </bottom>
      <diagonal/>
    </border>
    <border>
      <left/>
      <right style="medium">
        <color indexed="64"/>
      </right>
      <top/>
      <bottom style="thin">
        <color rgb="FFA6A6A6"/>
      </bottom>
      <diagonal/>
    </border>
    <border>
      <left/>
      <right style="medium">
        <color indexed="64"/>
      </right>
      <top style="thin">
        <color rgb="FFA6A6A6"/>
      </top>
      <bottom/>
      <diagonal/>
    </border>
    <border>
      <left/>
      <right style="medium">
        <color indexed="64"/>
      </right>
      <top/>
      <bottom/>
      <diagonal/>
    </border>
    <border>
      <left/>
      <right style="medium">
        <color indexed="64"/>
      </right>
      <top style="thin">
        <color rgb="FFA6A6A6"/>
      </top>
      <bottom style="thin">
        <color rgb="FFA6A6A6"/>
      </bottom>
      <diagonal/>
    </border>
    <border>
      <left/>
      <right style="medium">
        <color indexed="64"/>
      </right>
      <top style="thin">
        <color rgb="FFA6A6A6"/>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rgb="FFA6A6A6"/>
      </top>
      <bottom/>
      <diagonal/>
    </border>
    <border>
      <left style="medium">
        <color indexed="64"/>
      </left>
      <right style="thin">
        <color indexed="64"/>
      </right>
      <top/>
      <bottom/>
      <diagonal/>
    </border>
    <border>
      <left style="medium">
        <color indexed="64"/>
      </left>
      <right style="thin">
        <color indexed="64"/>
      </right>
      <top/>
      <bottom style="thin">
        <color rgb="FFA6A6A6"/>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55"/>
      </left>
      <right/>
      <top/>
      <bottom style="thin">
        <color indexed="64"/>
      </bottom>
      <diagonal/>
    </border>
    <border>
      <left/>
      <right style="thin">
        <color indexed="55"/>
      </right>
      <top/>
      <bottom style="thin">
        <color indexed="64"/>
      </bottom>
      <diagonal/>
    </border>
    <border>
      <left/>
      <right/>
      <top style="thin">
        <color indexed="22"/>
      </top>
      <bottom style="thin">
        <color indexed="22"/>
      </bottom>
      <diagonal/>
    </border>
    <border>
      <left/>
      <right/>
      <top style="thin">
        <color indexed="22"/>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3">
    <xf numFmtId="0" fontId="0" fillId="0" borderId="0"/>
    <xf numFmtId="9" fontId="8" fillId="0" borderId="0" applyFont="0" applyFill="0" applyBorder="0" applyAlignment="0" applyProtection="0"/>
    <xf numFmtId="0" fontId="18" fillId="0" borderId="0" applyNumberFormat="0" applyFill="0" applyBorder="0" applyAlignment="0" applyProtection="0">
      <alignment vertical="top"/>
      <protection locked="0"/>
    </xf>
  </cellStyleXfs>
  <cellXfs count="281">
    <xf numFmtId="0" fontId="0" fillId="0" borderId="0" xfId="0"/>
    <xf numFmtId="0" fontId="3" fillId="0" borderId="0" xfId="0" applyFont="1" applyAlignment="1">
      <alignment readingOrder="1"/>
    </xf>
    <xf numFmtId="0" fontId="3" fillId="0" borderId="5" xfId="0" applyFont="1" applyBorder="1" applyAlignment="1">
      <alignment horizontal="left" readingOrder="1"/>
    </xf>
    <xf numFmtId="0" fontId="1" fillId="2" borderId="0" xfId="0" applyFont="1" applyFill="1" applyBorder="1" applyAlignment="1">
      <alignment vertical="center" readingOrder="1"/>
    </xf>
    <xf numFmtId="0" fontId="3" fillId="0" borderId="0" xfId="0" applyFont="1" applyAlignment="1">
      <alignment horizontal="left" readingOrder="1"/>
    </xf>
    <xf numFmtId="0" fontId="1" fillId="4" borderId="24" xfId="0" applyFont="1" applyFill="1" applyBorder="1" applyAlignment="1">
      <alignment horizontal="left" vertical="center" readingOrder="1"/>
    </xf>
    <xf numFmtId="0" fontId="1" fillId="2" borderId="22" xfId="0" applyFont="1" applyFill="1" applyBorder="1" applyAlignment="1">
      <alignment vertical="center" readingOrder="1"/>
    </xf>
    <xf numFmtId="0" fontId="1" fillId="4" borderId="24" xfId="0" applyFont="1" applyFill="1" applyBorder="1" applyAlignment="1">
      <alignment horizontal="left" vertical="top" readingOrder="1"/>
    </xf>
    <xf numFmtId="0" fontId="10" fillId="0" borderId="44" xfId="0" applyFont="1" applyBorder="1" applyAlignment="1">
      <alignment horizontal="center" vertical="center"/>
    </xf>
    <xf numFmtId="165" fontId="12" fillId="0" borderId="49" xfId="0" applyNumberFormat="1" applyFont="1" applyFill="1" applyBorder="1" applyAlignment="1">
      <alignment horizontal="center" vertical="center"/>
    </xf>
    <xf numFmtId="165" fontId="12" fillId="0" borderId="5" xfId="0" applyNumberFormat="1" applyFont="1" applyBorder="1" applyAlignment="1">
      <alignment horizontal="center" vertical="center"/>
    </xf>
    <xf numFmtId="0" fontId="0" fillId="0" borderId="0" xfId="0" applyAlignment="1">
      <alignment horizontal="center"/>
    </xf>
    <xf numFmtId="0" fontId="13" fillId="7" borderId="0" xfId="0" applyFont="1" applyFill="1" applyAlignment="1">
      <alignment vertical="center"/>
    </xf>
    <xf numFmtId="0" fontId="14" fillId="7" borderId="0" xfId="0" applyFont="1" applyFill="1" applyAlignment="1">
      <alignment vertical="center"/>
    </xf>
    <xf numFmtId="0" fontId="15" fillId="7" borderId="0" xfId="0" applyFont="1" applyFill="1" applyAlignment="1"/>
    <xf numFmtId="0" fontId="17" fillId="8" borderId="0" xfId="0" applyNumberFormat="1" applyFont="1" applyFill="1" applyAlignment="1" applyProtection="1">
      <alignment horizontal="right"/>
      <protection locked="0"/>
    </xf>
    <xf numFmtId="0" fontId="0" fillId="0" borderId="0" xfId="0" applyAlignment="1"/>
    <xf numFmtId="0" fontId="0" fillId="8" borderId="0" xfId="0" applyFill="1" applyBorder="1"/>
    <xf numFmtId="0" fontId="0" fillId="0" borderId="0" xfId="0" applyFill="1" applyBorder="1"/>
    <xf numFmtId="0" fontId="0" fillId="0" borderId="0" xfId="0" applyProtection="1">
      <protection locked="0"/>
    </xf>
    <xf numFmtId="0" fontId="0" fillId="0" borderId="0" xfId="0" applyAlignment="1">
      <alignment horizontal="right"/>
    </xf>
    <xf numFmtId="0" fontId="21" fillId="0" borderId="0" xfId="0" applyFont="1"/>
    <xf numFmtId="14" fontId="21" fillId="0" borderId="0" xfId="0" applyNumberFormat="1" applyFont="1" applyAlignment="1" applyProtection="1">
      <alignment horizontal="left"/>
    </xf>
    <xf numFmtId="0" fontId="22" fillId="0" borderId="0" xfId="0" applyFont="1"/>
    <xf numFmtId="14" fontId="2" fillId="0" borderId="0" xfId="0" applyNumberFormat="1" applyFont="1" applyBorder="1" applyAlignment="1">
      <alignment horizontal="left"/>
    </xf>
    <xf numFmtId="0" fontId="23" fillId="8" borderId="0" xfId="0" applyFont="1" applyFill="1" applyAlignment="1">
      <alignment horizontal="right"/>
    </xf>
    <xf numFmtId="0" fontId="21" fillId="8" borderId="0" xfId="0" applyFont="1" applyFill="1" applyAlignment="1" applyProtection="1">
      <alignment horizontal="center"/>
      <protection locked="0"/>
    </xf>
    <xf numFmtId="14" fontId="24" fillId="0" borderId="0" xfId="0" applyNumberFormat="1" applyFont="1" applyFill="1"/>
    <xf numFmtId="14" fontId="25" fillId="0" borderId="0" xfId="0" applyNumberFormat="1" applyFont="1" applyFill="1"/>
    <xf numFmtId="0" fontId="25" fillId="0" borderId="0" xfId="0" applyFont="1" applyFill="1" applyBorder="1"/>
    <xf numFmtId="0" fontId="0" fillId="7" borderId="0" xfId="0" applyFill="1"/>
    <xf numFmtId="0" fontId="26" fillId="0" borderId="14" xfId="0" applyFont="1" applyFill="1" applyBorder="1" applyAlignment="1"/>
    <xf numFmtId="0" fontId="26" fillId="0" borderId="14" xfId="0" applyFont="1" applyBorder="1" applyAlignment="1">
      <alignment horizontal="center"/>
    </xf>
    <xf numFmtId="0" fontId="26" fillId="0" borderId="14" xfId="0" applyFont="1" applyBorder="1" applyAlignment="1">
      <alignment horizontal="left" wrapText="1"/>
    </xf>
    <xf numFmtId="0" fontId="27" fillId="0" borderId="14" xfId="0" applyFont="1" applyBorder="1" applyAlignment="1">
      <alignment horizontal="center"/>
    </xf>
    <xf numFmtId="0" fontId="0" fillId="0" borderId="14" xfId="0" applyBorder="1" applyAlignment="1">
      <alignment horizontal="center" textRotation="90" wrapText="1"/>
    </xf>
    <xf numFmtId="0" fontId="0" fillId="0" borderId="14" xfId="0" applyBorder="1" applyAlignment="1">
      <alignment horizontal="center" textRotation="90"/>
    </xf>
    <xf numFmtId="0" fontId="0" fillId="0" borderId="14" xfId="0" applyBorder="1" applyAlignment="1"/>
    <xf numFmtId="0" fontId="0" fillId="0" borderId="0" xfId="0" applyFill="1" applyBorder="1" applyAlignment="1"/>
    <xf numFmtId="0" fontId="21" fillId="0" borderId="0" xfId="0" applyFont="1" applyFill="1" applyBorder="1" applyProtection="1">
      <protection locked="0"/>
    </xf>
    <xf numFmtId="0" fontId="21" fillId="7" borderId="54" xfId="0" applyFont="1" applyFill="1" applyBorder="1" applyProtection="1">
      <protection locked="0"/>
    </xf>
    <xf numFmtId="0" fontId="21" fillId="0" borderId="54" xfId="0" applyNumberFormat="1" applyFont="1" applyFill="1" applyBorder="1" applyAlignment="1" applyProtection="1">
      <alignment horizontal="left"/>
      <protection locked="0"/>
    </xf>
    <xf numFmtId="0" fontId="29" fillId="0" borderId="54" xfId="0" applyFont="1" applyFill="1" applyBorder="1" applyAlignment="1" applyProtection="1">
      <alignment wrapText="1"/>
      <protection locked="0"/>
    </xf>
    <xf numFmtId="0" fontId="29" fillId="0" borderId="54" xfId="0" applyFont="1" applyFill="1" applyBorder="1" applyProtection="1">
      <protection locked="0"/>
    </xf>
    <xf numFmtId="165" fontId="21" fillId="10" borderId="54" xfId="0" applyNumberFormat="1" applyFont="1" applyFill="1" applyBorder="1" applyAlignment="1" applyProtection="1">
      <alignment horizontal="right"/>
      <protection locked="0"/>
    </xf>
    <xf numFmtId="165" fontId="21" fillId="0" borderId="54" xfId="0" applyNumberFormat="1" applyFont="1" applyFill="1" applyBorder="1" applyAlignment="1" applyProtection="1">
      <alignment horizontal="right"/>
      <protection locked="0"/>
    </xf>
    <xf numFmtId="1" fontId="21" fillId="10" borderId="54" xfId="0" applyNumberFormat="1" applyFont="1" applyFill="1" applyBorder="1" applyAlignment="1" applyProtection="1">
      <alignment horizontal="center"/>
      <protection locked="0"/>
    </xf>
    <xf numFmtId="9" fontId="21" fillId="10" borderId="54" xfId="1" applyFont="1" applyFill="1" applyBorder="1" applyAlignment="1" applyProtection="1">
      <alignment horizontal="center"/>
      <protection locked="0"/>
    </xf>
    <xf numFmtId="1" fontId="21" fillId="0" borderId="54" xfId="0" applyNumberFormat="1" applyFont="1" applyFill="1" applyBorder="1" applyAlignment="1" applyProtection="1">
      <alignment horizontal="center"/>
      <protection locked="0"/>
    </xf>
    <xf numFmtId="1" fontId="21" fillId="0" borderId="54" xfId="1" applyNumberFormat="1" applyFont="1" applyFill="1" applyBorder="1" applyAlignment="1" applyProtection="1">
      <alignment horizontal="center"/>
      <protection locked="0"/>
    </xf>
    <xf numFmtId="0" fontId="21" fillId="0" borderId="54" xfId="0" applyFont="1" applyFill="1" applyBorder="1" applyProtection="1">
      <protection locked="0"/>
    </xf>
    <xf numFmtId="0" fontId="21" fillId="0" borderId="54" xfId="0" applyFont="1" applyBorder="1" applyProtection="1">
      <protection locked="0"/>
    </xf>
    <xf numFmtId="0" fontId="26" fillId="7" borderId="54" xfId="0" applyNumberFormat="1" applyFont="1" applyFill="1" applyBorder="1" applyAlignment="1" applyProtection="1">
      <alignment horizontal="left"/>
      <protection locked="0"/>
    </xf>
    <xf numFmtId="0" fontId="28" fillId="7" borderId="54" xfId="0" applyFont="1" applyFill="1" applyBorder="1" applyAlignment="1" applyProtection="1">
      <alignment wrapText="1"/>
      <protection locked="0"/>
    </xf>
    <xf numFmtId="0" fontId="29" fillId="7" borderId="54" xfId="0" applyFont="1" applyFill="1" applyBorder="1" applyProtection="1">
      <protection locked="0"/>
    </xf>
    <xf numFmtId="1" fontId="21" fillId="9" borderId="54" xfId="0" applyNumberFormat="1" applyFont="1" applyFill="1" applyBorder="1" applyAlignment="1" applyProtection="1">
      <alignment horizontal="center"/>
      <protection locked="0"/>
    </xf>
    <xf numFmtId="9" fontId="21" fillId="9" borderId="54" xfId="1" applyFont="1" applyFill="1" applyBorder="1" applyAlignment="1" applyProtection="1">
      <alignment horizontal="center"/>
      <protection locked="0"/>
    </xf>
    <xf numFmtId="1" fontId="21" fillId="7" borderId="54" xfId="0" applyNumberFormat="1" applyFont="1" applyFill="1" applyBorder="1" applyAlignment="1" applyProtection="1">
      <alignment horizontal="center"/>
      <protection locked="0"/>
    </xf>
    <xf numFmtId="1" fontId="21" fillId="7" borderId="54" xfId="1" applyNumberFormat="1" applyFont="1" applyFill="1" applyBorder="1" applyAlignment="1" applyProtection="1">
      <alignment horizontal="center"/>
      <protection locked="0"/>
    </xf>
    <xf numFmtId="0" fontId="21" fillId="0" borderId="0" xfId="0" applyFont="1" applyFill="1" applyBorder="1" applyProtection="1"/>
    <xf numFmtId="0" fontId="21" fillId="0" borderId="0" xfId="0" applyFont="1" applyProtection="1"/>
    <xf numFmtId="0" fontId="29" fillId="0" borderId="54" xfId="0" applyFont="1" applyFill="1" applyBorder="1" applyAlignment="1" applyProtection="1">
      <alignment horizontal="left" wrapText="1" indent="1"/>
      <protection locked="0"/>
    </xf>
    <xf numFmtId="0" fontId="26" fillId="0" borderId="0" xfId="0" applyFont="1" applyFill="1" applyBorder="1" applyProtection="1"/>
    <xf numFmtId="165" fontId="21" fillId="9" borderId="54" xfId="0" applyNumberFormat="1" applyFont="1" applyFill="1" applyBorder="1" applyAlignment="1" applyProtection="1">
      <alignment horizontal="right"/>
      <protection locked="0"/>
    </xf>
    <xf numFmtId="165" fontId="21" fillId="7" borderId="54" xfId="0" applyNumberFormat="1" applyFont="1" applyFill="1" applyBorder="1" applyAlignment="1" applyProtection="1">
      <alignment horizontal="right"/>
      <protection locked="0"/>
    </xf>
    <xf numFmtId="0" fontId="29" fillId="0" borderId="54" xfId="0" applyFont="1" applyFill="1" applyBorder="1" applyAlignment="1" applyProtection="1">
      <alignment horizontal="left" wrapText="1" indent="2"/>
      <protection locked="0"/>
    </xf>
    <xf numFmtId="0" fontId="0" fillId="0" borderId="0" xfId="0" applyFill="1" applyBorder="1" applyProtection="1"/>
    <xf numFmtId="0" fontId="0" fillId="0" borderId="0" xfId="0" applyProtection="1"/>
    <xf numFmtId="0" fontId="10" fillId="11" borderId="48" xfId="0" applyFont="1" applyFill="1" applyBorder="1" applyAlignment="1">
      <alignment horizontal="center"/>
    </xf>
    <xf numFmtId="0" fontId="10" fillId="11" borderId="5" xfId="0" applyFont="1" applyFill="1" applyBorder="1" applyAlignment="1">
      <alignment horizontal="center"/>
    </xf>
    <xf numFmtId="0" fontId="0" fillId="11" borderId="5" xfId="0" applyFill="1" applyBorder="1" applyAlignment="1">
      <alignment horizontal="center"/>
    </xf>
    <xf numFmtId="0" fontId="9" fillId="11" borderId="15" xfId="0" applyFont="1" applyFill="1" applyBorder="1" applyAlignment="1">
      <alignment horizontal="center"/>
    </xf>
    <xf numFmtId="1" fontId="21" fillId="0" borderId="0" xfId="0" applyNumberFormat="1" applyFont="1" applyFill="1" applyBorder="1" applyAlignment="1" applyProtection="1">
      <alignment horizontal="center"/>
      <protection locked="0"/>
    </xf>
    <xf numFmtId="0" fontId="21" fillId="0" borderId="0" xfId="0" applyFont="1" applyBorder="1" applyProtection="1">
      <protection locked="0"/>
    </xf>
    <xf numFmtId="167" fontId="2" fillId="0" borderId="5" xfId="0" applyNumberFormat="1" applyFont="1" applyBorder="1" applyAlignment="1">
      <alignment horizontal="center" vertical="center" readingOrder="1"/>
    </xf>
    <xf numFmtId="0" fontId="34" fillId="0" borderId="30" xfId="0" applyFont="1" applyBorder="1" applyAlignment="1">
      <alignment horizontal="left" readingOrder="1"/>
    </xf>
    <xf numFmtId="0" fontId="35" fillId="6" borderId="5" xfId="0" applyFont="1" applyFill="1" applyBorder="1" applyAlignment="1">
      <alignment horizontal="center" vertical="center"/>
    </xf>
    <xf numFmtId="168" fontId="12" fillId="0" borderId="5" xfId="0" applyNumberFormat="1" applyFont="1" applyBorder="1" applyAlignment="1">
      <alignment horizontal="center" vertical="center"/>
    </xf>
    <xf numFmtId="0" fontId="11" fillId="0" borderId="0" xfId="0" applyFont="1" applyBorder="1" applyAlignment="1">
      <alignment horizontal="center" vertical="center" textRotation="90"/>
    </xf>
    <xf numFmtId="168" fontId="0" fillId="0" borderId="5" xfId="0" applyNumberFormat="1" applyBorder="1" applyAlignment="1">
      <alignment vertical="center"/>
    </xf>
    <xf numFmtId="168" fontId="0" fillId="0" borderId="50" xfId="0" applyNumberFormat="1" applyBorder="1"/>
    <xf numFmtId="168" fontId="12" fillId="0" borderId="50" xfId="0" applyNumberFormat="1" applyFont="1" applyBorder="1" applyAlignment="1">
      <alignment horizontal="center" vertical="center"/>
    </xf>
    <xf numFmtId="168" fontId="0" fillId="0" borderId="5" xfId="0" applyNumberFormat="1" applyBorder="1" applyAlignment="1">
      <alignment horizontal="center" vertical="center"/>
    </xf>
    <xf numFmtId="168" fontId="0" fillId="0" borderId="50" xfId="0" applyNumberFormat="1" applyBorder="1" applyAlignment="1">
      <alignment horizontal="center" vertical="center"/>
    </xf>
    <xf numFmtId="0" fontId="32" fillId="0" borderId="5" xfId="0" applyFont="1" applyBorder="1" applyAlignment="1">
      <alignment horizontal="left" vertical="center" readingOrder="1"/>
    </xf>
    <xf numFmtId="0" fontId="2" fillId="0" borderId="5" xfId="0" applyFont="1" applyBorder="1" applyAlignment="1">
      <alignment horizontal="left" vertical="center" readingOrder="1"/>
    </xf>
    <xf numFmtId="0" fontId="1" fillId="2" borderId="4" xfId="0" applyFont="1" applyFill="1" applyBorder="1" applyAlignment="1">
      <alignment horizontal="left" vertical="center" readingOrder="1"/>
    </xf>
    <xf numFmtId="0" fontId="1" fillId="2" borderId="25" xfId="0" applyFont="1" applyFill="1" applyBorder="1" applyAlignment="1">
      <alignment horizontal="left" vertical="center" readingOrder="1"/>
    </xf>
    <xf numFmtId="0" fontId="1" fillId="2" borderId="6" xfId="0" applyFont="1" applyFill="1" applyBorder="1" applyAlignment="1">
      <alignment horizontal="left" vertical="center" readingOrder="1"/>
    </xf>
    <xf numFmtId="0" fontId="1" fillId="2" borderId="28" xfId="0" applyFont="1" applyFill="1" applyBorder="1" applyAlignment="1">
      <alignment horizontal="left" vertical="center" readingOrder="1"/>
    </xf>
    <xf numFmtId="0" fontId="32" fillId="0" borderId="5" xfId="0" applyFont="1" applyBorder="1" applyAlignment="1">
      <alignment horizontal="left" vertical="center" readingOrder="1"/>
    </xf>
    <xf numFmtId="0" fontId="32" fillId="0" borderId="30" xfId="0" applyFont="1" applyBorder="1" applyAlignment="1">
      <alignment horizontal="left" vertical="center" readingOrder="1"/>
    </xf>
    <xf numFmtId="0" fontId="2" fillId="0" borderId="5" xfId="0" applyFont="1" applyBorder="1" applyAlignment="1">
      <alignment horizontal="left" vertical="center" readingOrder="1"/>
    </xf>
    <xf numFmtId="0" fontId="32" fillId="0" borderId="5" xfId="0" applyFont="1" applyBorder="1" applyAlignment="1">
      <alignment horizontal="left" vertical="center" wrapText="1" readingOrder="1"/>
    </xf>
    <xf numFmtId="0" fontId="32" fillId="0" borderId="30" xfId="0" applyFont="1" applyBorder="1" applyAlignment="1">
      <alignment horizontal="left" vertical="center" wrapText="1" readingOrder="1"/>
    </xf>
    <xf numFmtId="164" fontId="4" fillId="0" borderId="12" xfId="0" applyNumberFormat="1" applyFont="1" applyBorder="1" applyAlignment="1">
      <alignment horizontal="center" vertical="center" readingOrder="1"/>
    </xf>
    <xf numFmtId="164" fontId="4" fillId="0" borderId="15" xfId="0" applyNumberFormat="1" applyFont="1" applyBorder="1" applyAlignment="1">
      <alignment horizontal="center" vertical="center" readingOrder="1"/>
    </xf>
    <xf numFmtId="164" fontId="4" fillId="0" borderId="16" xfId="0" applyNumberFormat="1" applyFont="1" applyBorder="1" applyAlignment="1">
      <alignment horizontal="center" vertical="center" readingOrder="1"/>
    </xf>
    <xf numFmtId="164" fontId="4" fillId="0" borderId="17" xfId="0" applyNumberFormat="1" applyFont="1" applyBorder="1" applyAlignment="1">
      <alignment horizontal="center" vertical="center" readingOrder="1"/>
    </xf>
    <xf numFmtId="0" fontId="1" fillId="2" borderId="1" xfId="0" applyFont="1" applyFill="1" applyBorder="1" applyAlignment="1">
      <alignment horizontal="left" vertical="center" readingOrder="1"/>
    </xf>
    <xf numFmtId="0" fontId="1" fillId="2" borderId="27" xfId="0" applyFont="1" applyFill="1" applyBorder="1" applyAlignment="1">
      <alignment horizontal="left" vertical="center" readingOrder="1"/>
    </xf>
    <xf numFmtId="0" fontId="32" fillId="0" borderId="31" xfId="0" applyFont="1" applyBorder="1" applyAlignment="1">
      <alignment horizontal="left" vertical="center" wrapText="1" readingOrder="1"/>
    </xf>
    <xf numFmtId="0" fontId="1" fillId="2" borderId="22" xfId="0" applyFont="1" applyFill="1" applyBorder="1" applyAlignment="1">
      <alignment horizontal="left" vertical="center" readingOrder="1"/>
    </xf>
    <xf numFmtId="0" fontId="1" fillId="2" borderId="0" xfId="0" applyFont="1" applyFill="1" applyBorder="1" applyAlignment="1">
      <alignment horizontal="left" vertical="center" readingOrder="1"/>
    </xf>
    <xf numFmtId="0" fontId="1" fillId="2" borderId="2" xfId="0" applyFont="1" applyFill="1" applyBorder="1" applyAlignment="1">
      <alignment horizontal="left" vertical="center" readingOrder="1"/>
    </xf>
    <xf numFmtId="0" fontId="33" fillId="0" borderId="31" xfId="0" applyFont="1" applyBorder="1" applyAlignment="1">
      <alignment horizontal="left" vertical="center" wrapText="1" readingOrder="1"/>
    </xf>
    <xf numFmtId="0" fontId="33" fillId="0" borderId="5" xfId="0" applyFont="1" applyBorder="1" applyAlignment="1">
      <alignment horizontal="left" vertical="center" wrapText="1" readingOrder="1"/>
    </xf>
    <xf numFmtId="0" fontId="32" fillId="0" borderId="42" xfId="0" applyFont="1" applyBorder="1" applyAlignment="1">
      <alignment horizontal="left" vertical="center" wrapText="1" readingOrder="1"/>
    </xf>
    <xf numFmtId="0" fontId="32" fillId="0" borderId="17" xfId="0" applyFont="1" applyBorder="1" applyAlignment="1">
      <alignment horizontal="left" vertical="center" wrapText="1" readingOrder="1"/>
    </xf>
    <xf numFmtId="0" fontId="32" fillId="0" borderId="43" xfId="0" applyFont="1" applyBorder="1" applyAlignment="1">
      <alignment horizontal="left" vertical="center" wrapText="1" readingOrder="1"/>
    </xf>
    <xf numFmtId="0" fontId="32" fillId="0" borderId="31" xfId="0" applyFont="1" applyBorder="1" applyAlignment="1">
      <alignment horizontal="left" vertical="center" readingOrder="1"/>
    </xf>
    <xf numFmtId="0" fontId="34" fillId="0" borderId="12" xfId="0" applyFont="1" applyBorder="1" applyAlignment="1">
      <alignment horizontal="left" readingOrder="1"/>
    </xf>
    <xf numFmtId="0" fontId="34" fillId="0" borderId="33" xfId="0" applyFont="1" applyBorder="1" applyAlignment="1">
      <alignment horizontal="left" readingOrder="1"/>
    </xf>
    <xf numFmtId="0" fontId="32" fillId="0" borderId="5" xfId="0" applyFont="1" applyFill="1" applyBorder="1" applyAlignment="1">
      <alignment horizontal="left" vertical="center" readingOrder="1"/>
    </xf>
    <xf numFmtId="0" fontId="32" fillId="0" borderId="30" xfId="0" applyFont="1" applyFill="1" applyBorder="1" applyAlignment="1">
      <alignment horizontal="left" vertical="center" readingOrder="1"/>
    </xf>
    <xf numFmtId="0" fontId="5" fillId="4" borderId="40" xfId="0" applyFont="1" applyFill="1" applyBorder="1" applyAlignment="1">
      <alignment horizontal="left" vertical="top" readingOrder="1"/>
    </xf>
    <xf numFmtId="0" fontId="5" fillId="4" borderId="39" xfId="0" applyFont="1" applyFill="1" applyBorder="1" applyAlignment="1">
      <alignment horizontal="left" vertical="top" readingOrder="1"/>
    </xf>
    <xf numFmtId="0" fontId="3" fillId="3" borderId="19" xfId="0" applyFont="1" applyFill="1" applyBorder="1" applyAlignment="1">
      <alignment horizontal="left" readingOrder="1"/>
    </xf>
    <xf numFmtId="0" fontId="3" fillId="3" borderId="20" xfId="0" applyFont="1" applyFill="1" applyBorder="1" applyAlignment="1">
      <alignment horizontal="left" readingOrder="1"/>
    </xf>
    <xf numFmtId="0" fontId="3" fillId="3" borderId="21" xfId="0" applyFont="1" applyFill="1" applyBorder="1" applyAlignment="1">
      <alignment horizontal="left" readingOrder="1"/>
    </xf>
    <xf numFmtId="0" fontId="1" fillId="4" borderId="37" xfId="0" applyFont="1" applyFill="1" applyBorder="1" applyAlignment="1">
      <alignment horizontal="left" vertical="top" readingOrder="1"/>
    </xf>
    <xf numFmtId="0" fontId="1" fillId="4" borderId="38" xfId="0" applyFont="1" applyFill="1" applyBorder="1" applyAlignment="1">
      <alignment horizontal="left" vertical="top" readingOrder="1"/>
    </xf>
    <xf numFmtId="0" fontId="1" fillId="4" borderId="39" xfId="0" applyFont="1" applyFill="1" applyBorder="1" applyAlignment="1">
      <alignment horizontal="left" vertical="top" readingOrder="1"/>
    </xf>
    <xf numFmtId="0" fontId="2" fillId="0" borderId="9" xfId="0" applyFont="1" applyBorder="1" applyAlignment="1">
      <alignment horizontal="center" vertical="center" readingOrder="1"/>
    </xf>
    <xf numFmtId="0" fontId="2" fillId="0" borderId="10" xfId="0" applyFont="1" applyBorder="1" applyAlignment="1">
      <alignment horizontal="center" vertical="center" readingOrder="1"/>
    </xf>
    <xf numFmtId="0" fontId="2" fillId="0" borderId="11" xfId="0" applyFont="1" applyBorder="1" applyAlignment="1">
      <alignment horizontal="center" vertical="center" readingOrder="1"/>
    </xf>
    <xf numFmtId="0" fontId="2" fillId="0" borderId="5" xfId="0" applyFont="1" applyBorder="1" applyAlignment="1">
      <alignment horizontal="left" vertical="center" wrapText="1" readingOrder="1"/>
    </xf>
    <xf numFmtId="0" fontId="33" fillId="0" borderId="3" xfId="0" applyFont="1" applyBorder="1" applyAlignment="1">
      <alignment horizontal="left" vertical="center" wrapText="1" readingOrder="1"/>
    </xf>
    <xf numFmtId="0" fontId="33" fillId="0" borderId="26" xfId="0" applyFont="1" applyBorder="1" applyAlignment="1">
      <alignment horizontal="left" vertical="center" wrapText="1" readingOrder="1"/>
    </xf>
    <xf numFmtId="0" fontId="33" fillId="0" borderId="0" xfId="0" applyFont="1" applyBorder="1" applyAlignment="1">
      <alignment horizontal="left" vertical="center" wrapText="1" readingOrder="1"/>
    </xf>
    <xf numFmtId="0" fontId="33" fillId="0" borderId="27" xfId="0" applyFont="1" applyBorder="1" applyAlignment="1">
      <alignment horizontal="left" vertical="center" wrapText="1" readingOrder="1"/>
    </xf>
    <xf numFmtId="0" fontId="33" fillId="0" borderId="4" xfId="0" applyFont="1" applyBorder="1" applyAlignment="1">
      <alignment horizontal="left" vertical="center" wrapText="1" readingOrder="1"/>
    </xf>
    <xf numFmtId="0" fontId="33" fillId="0" borderId="25" xfId="0" applyFont="1" applyBorder="1" applyAlignment="1">
      <alignment horizontal="left" vertical="center" wrapText="1" readingOrder="1"/>
    </xf>
    <xf numFmtId="0" fontId="1" fillId="2" borderId="7" xfId="0" applyFont="1" applyFill="1" applyBorder="1" applyAlignment="1">
      <alignment horizontal="left" vertical="center" readingOrder="1"/>
    </xf>
    <xf numFmtId="0" fontId="1" fillId="2" borderId="29" xfId="0" applyFont="1" applyFill="1" applyBorder="1" applyAlignment="1">
      <alignment horizontal="left" vertical="center" readingOrder="1"/>
    </xf>
    <xf numFmtId="0" fontId="33" fillId="0" borderId="8" xfId="0" applyFont="1" applyBorder="1" applyAlignment="1">
      <alignment horizontal="left" vertical="center" wrapText="1" readingOrder="1"/>
    </xf>
    <xf numFmtId="0" fontId="33" fillId="0" borderId="10" xfId="0" applyFont="1" applyBorder="1" applyAlignment="1">
      <alignment horizontal="left" vertical="center" wrapText="1" readingOrder="1"/>
    </xf>
    <xf numFmtId="0" fontId="33" fillId="0" borderId="18" xfId="0" applyFont="1" applyBorder="1" applyAlignment="1">
      <alignment horizontal="left" vertical="center" wrapText="1" readingOrder="1"/>
    </xf>
    <xf numFmtId="0" fontId="32" fillId="3" borderId="9" xfId="0" applyFont="1" applyFill="1" applyBorder="1" applyAlignment="1">
      <alignment horizontal="left" vertical="center" wrapText="1" readingOrder="1"/>
    </xf>
    <xf numFmtId="0" fontId="32" fillId="3" borderId="41" xfId="0" applyFont="1" applyFill="1" applyBorder="1" applyAlignment="1">
      <alignment horizontal="left" vertical="center" wrapText="1" readingOrder="1"/>
    </xf>
    <xf numFmtId="0" fontId="32" fillId="3" borderId="10" xfId="0" applyFont="1" applyFill="1" applyBorder="1" applyAlignment="1">
      <alignment horizontal="left" vertical="center" wrapText="1" readingOrder="1"/>
    </xf>
    <xf numFmtId="0" fontId="32" fillId="3" borderId="27" xfId="0" applyFont="1" applyFill="1" applyBorder="1" applyAlignment="1">
      <alignment horizontal="left" vertical="center" wrapText="1" readingOrder="1"/>
    </xf>
    <xf numFmtId="0" fontId="32" fillId="3" borderId="11" xfId="0" applyFont="1" applyFill="1" applyBorder="1" applyAlignment="1">
      <alignment horizontal="left" vertical="center" wrapText="1" readingOrder="1"/>
    </xf>
    <xf numFmtId="0" fontId="32" fillId="3" borderId="23" xfId="0" applyFont="1" applyFill="1" applyBorder="1" applyAlignment="1">
      <alignment horizontal="left" vertical="center" wrapText="1" readingOrder="1"/>
    </xf>
    <xf numFmtId="0" fontId="3" fillId="3" borderId="11" xfId="0" applyFont="1" applyFill="1" applyBorder="1" applyAlignment="1">
      <alignment horizontal="left" readingOrder="1"/>
    </xf>
    <xf numFmtId="0" fontId="3" fillId="3" borderId="14" xfId="0" applyFont="1" applyFill="1" applyBorder="1" applyAlignment="1">
      <alignment horizontal="left" readingOrder="1"/>
    </xf>
    <xf numFmtId="0" fontId="3" fillId="3" borderId="23" xfId="0" applyFont="1" applyFill="1" applyBorder="1" applyAlignment="1">
      <alignment horizontal="left" readingOrder="1"/>
    </xf>
    <xf numFmtId="0" fontId="32" fillId="0" borderId="32" xfId="0" applyFont="1" applyBorder="1" applyAlignment="1">
      <alignment horizontal="left" vertical="center" readingOrder="1"/>
    </xf>
    <xf numFmtId="0" fontId="32" fillId="0" borderId="13" xfId="0" applyFont="1" applyBorder="1" applyAlignment="1">
      <alignment horizontal="left" vertical="center" readingOrder="1"/>
    </xf>
    <xf numFmtId="0" fontId="32" fillId="0" borderId="12" xfId="0" applyFont="1" applyBorder="1" applyAlignment="1">
      <alignment horizontal="left" vertical="center" readingOrder="1"/>
    </xf>
    <xf numFmtId="0" fontId="32" fillId="0" borderId="33" xfId="0" applyFont="1" applyBorder="1" applyAlignment="1">
      <alignment horizontal="left" vertical="center" readingOrder="1"/>
    </xf>
    <xf numFmtId="0" fontId="32" fillId="0" borderId="34" xfId="0" applyFont="1" applyBorder="1" applyAlignment="1">
      <alignment horizontal="left" vertical="center" readingOrder="1"/>
    </xf>
    <xf numFmtId="0" fontId="32" fillId="0" borderId="35" xfId="0" applyFont="1" applyBorder="1" applyAlignment="1">
      <alignment horizontal="left" vertical="center" readingOrder="1"/>
    </xf>
    <xf numFmtId="0" fontId="32" fillId="0" borderId="36" xfId="0" applyFont="1" applyBorder="1" applyAlignment="1">
      <alignment horizontal="left" vertical="center" readingOrder="1"/>
    </xf>
    <xf numFmtId="0" fontId="34" fillId="0" borderId="12" xfId="0" applyFont="1" applyBorder="1" applyAlignment="1">
      <alignment horizontal="center" readingOrder="1"/>
    </xf>
    <xf numFmtId="0" fontId="34" fillId="0" borderId="33" xfId="0" applyFont="1" applyBorder="1" applyAlignment="1">
      <alignment horizontal="center" readingOrder="1"/>
    </xf>
    <xf numFmtId="0" fontId="34" fillId="0" borderId="5" xfId="0" applyFont="1" applyBorder="1" applyAlignment="1">
      <alignment readingOrder="1"/>
    </xf>
    <xf numFmtId="0" fontId="34" fillId="0" borderId="30" xfId="0" applyFont="1" applyBorder="1" applyAlignment="1">
      <alignment readingOrder="1"/>
    </xf>
    <xf numFmtId="0" fontId="12" fillId="0" borderId="12" xfId="0" applyFont="1" applyBorder="1" applyAlignment="1">
      <alignment horizontal="left" vertical="center"/>
    </xf>
    <xf numFmtId="0" fontId="12" fillId="0" borderId="15" xfId="0" applyFont="1" applyBorder="1" applyAlignment="1">
      <alignment horizontal="left" vertical="center"/>
    </xf>
    <xf numFmtId="0" fontId="12" fillId="0" borderId="13" xfId="0" applyFont="1" applyBorder="1" applyAlignment="1">
      <alignment horizontal="left"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2" xfId="0" applyFont="1" applyBorder="1" applyAlignment="1">
      <alignment horizontal="left" vertical="center" wrapText="1"/>
    </xf>
    <xf numFmtId="0" fontId="12" fillId="0" borderId="15" xfId="0" applyFont="1" applyBorder="1" applyAlignment="1">
      <alignment horizontal="left" vertical="center" wrapText="1"/>
    </xf>
    <xf numFmtId="0" fontId="12" fillId="0" borderId="13" xfId="0" applyFont="1" applyBorder="1" applyAlignment="1">
      <alignment horizontal="left" vertical="center" wrapText="1"/>
    </xf>
    <xf numFmtId="0" fontId="12" fillId="0" borderId="5" xfId="0" applyFont="1" applyBorder="1" applyAlignment="1">
      <alignment horizontal="left" vertical="center" wrapText="1"/>
    </xf>
    <xf numFmtId="0" fontId="12" fillId="0" borderId="12" xfId="0" applyFont="1" applyFill="1" applyBorder="1" applyAlignment="1">
      <alignment horizontal="left" vertical="center"/>
    </xf>
    <xf numFmtId="0" fontId="12" fillId="0" borderId="15" xfId="0" applyFont="1" applyFill="1" applyBorder="1" applyAlignment="1">
      <alignment horizontal="left" vertical="center"/>
    </xf>
    <xf numFmtId="0" fontId="12" fillId="0" borderId="13" xfId="0" applyFont="1" applyFill="1" applyBorder="1" applyAlignment="1">
      <alignment horizontal="left" vertical="center"/>
    </xf>
    <xf numFmtId="0" fontId="12" fillId="0" borderId="12"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37" fillId="11" borderId="15" xfId="0" applyFont="1" applyFill="1" applyBorder="1" applyAlignment="1">
      <alignment horizontal="center"/>
    </xf>
    <xf numFmtId="0" fontId="37" fillId="11" borderId="13" xfId="0" applyFont="1" applyFill="1" applyBorder="1" applyAlignment="1">
      <alignment horizont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0" fillId="0" borderId="12" xfId="0"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left" vertical="center" wrapText="1"/>
    </xf>
    <xf numFmtId="0" fontId="11" fillId="0" borderId="43" xfId="0" applyFont="1" applyBorder="1" applyAlignment="1">
      <alignment horizontal="center" vertical="center" textRotation="90"/>
    </xf>
    <xf numFmtId="0" fontId="11" fillId="0" borderId="56" xfId="0" applyFont="1" applyBorder="1" applyAlignment="1">
      <alignment horizontal="center" vertical="center" textRotation="90"/>
    </xf>
    <xf numFmtId="0" fontId="37" fillId="11" borderId="14" xfId="0" applyFont="1" applyFill="1" applyBorder="1" applyAlignment="1">
      <alignment horizontal="center"/>
    </xf>
    <xf numFmtId="0" fontId="11" fillId="0" borderId="50" xfId="0" applyFont="1" applyBorder="1" applyAlignment="1">
      <alignment horizontal="center" vertical="center" textRotation="90"/>
    </xf>
    <xf numFmtId="0" fontId="11" fillId="0" borderId="51" xfId="0" applyFont="1" applyBorder="1" applyAlignment="1">
      <alignment horizontal="center" vertical="center" textRotation="90"/>
    </xf>
    <xf numFmtId="0" fontId="11" fillId="0" borderId="11" xfId="0" applyFont="1" applyBorder="1" applyAlignment="1">
      <alignment horizontal="center" vertical="center" textRotation="90"/>
    </xf>
    <xf numFmtId="0" fontId="0" fillId="0" borderId="15" xfId="0" applyBorder="1" applyAlignment="1">
      <alignment horizontal="center" vertical="center"/>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0" fillId="0" borderId="9" xfId="0" applyBorder="1"/>
    <xf numFmtId="0" fontId="0" fillId="0" borderId="17" xfId="0" applyBorder="1"/>
    <xf numFmtId="0" fontId="0" fillId="0" borderId="43" xfId="0" applyBorder="1"/>
    <xf numFmtId="0" fontId="0" fillId="0" borderId="9" xfId="0" applyBorder="1" applyAlignment="1">
      <alignment horizontal="center"/>
    </xf>
    <xf numFmtId="0" fontId="0" fillId="0" borderId="43" xfId="0" applyBorder="1" applyAlignment="1">
      <alignment horizontal="center"/>
    </xf>
    <xf numFmtId="0" fontId="0" fillId="0" borderId="9" xfId="0" applyBorder="1" applyAlignment="1">
      <alignment horizontal="center" vertical="center"/>
    </xf>
    <xf numFmtId="0" fontId="0" fillId="0" borderId="17" xfId="0" applyBorder="1" applyAlignment="1">
      <alignment horizontal="center" vertical="center"/>
    </xf>
    <xf numFmtId="0" fontId="0" fillId="0" borderId="43" xfId="0" applyBorder="1" applyAlignment="1">
      <alignment horizontal="center" vertical="center"/>
    </xf>
    <xf numFmtId="0" fontId="12" fillId="0" borderId="50" xfId="0" applyFont="1" applyBorder="1" applyAlignment="1">
      <alignment horizontal="left" vertical="center" wrapText="1"/>
    </xf>
    <xf numFmtId="0" fontId="12" fillId="0" borderId="50" xfId="0" applyFont="1" applyBorder="1" applyAlignment="1">
      <alignment horizontal="center" vertical="center"/>
    </xf>
    <xf numFmtId="0" fontId="10" fillId="13" borderId="57" xfId="0" applyFont="1" applyFill="1" applyBorder="1" applyAlignment="1">
      <alignment horizontal="center" vertical="center" wrapText="1"/>
    </xf>
    <xf numFmtId="0" fontId="10" fillId="13" borderId="58" xfId="0" applyFont="1" applyFill="1" applyBorder="1" applyAlignment="1">
      <alignment horizontal="center" vertical="center" wrapText="1"/>
    </xf>
    <xf numFmtId="0" fontId="10" fillId="13" borderId="59"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17" xfId="0" applyFont="1" applyBorder="1" applyAlignment="1">
      <alignment horizontal="left" vertical="center" wrapText="1"/>
    </xf>
    <xf numFmtId="0" fontId="12" fillId="0" borderId="43" xfId="0" applyFont="1" applyBorder="1" applyAlignment="1">
      <alignment horizontal="left" vertical="center" wrapText="1"/>
    </xf>
    <xf numFmtId="0" fontId="12" fillId="0" borderId="9" xfId="0" applyFont="1" applyBorder="1" applyAlignment="1">
      <alignment horizontal="center" vertical="center"/>
    </xf>
    <xf numFmtId="0" fontId="12" fillId="0" borderId="43" xfId="0" applyFont="1" applyBorder="1" applyAlignment="1">
      <alignment horizontal="center" vertical="center"/>
    </xf>
    <xf numFmtId="168" fontId="10" fillId="13" borderId="60" xfId="0" applyNumberFormat="1" applyFont="1" applyFill="1" applyBorder="1" applyAlignment="1">
      <alignment horizontal="center" vertical="center"/>
    </xf>
    <xf numFmtId="168" fontId="10" fillId="13" borderId="61" xfId="0" applyNumberFormat="1" applyFont="1" applyFill="1" applyBorder="1" applyAlignment="1">
      <alignment horizontal="center" vertical="center"/>
    </xf>
    <xf numFmtId="0" fontId="10" fillId="13" borderId="62" xfId="0" applyFont="1" applyFill="1" applyBorder="1" applyAlignment="1">
      <alignment horizontal="center" vertical="center" wrapText="1"/>
    </xf>
    <xf numFmtId="0" fontId="10" fillId="13" borderId="63" xfId="0" applyFont="1" applyFill="1" applyBorder="1" applyAlignment="1">
      <alignment horizontal="center" vertical="center" wrapText="1"/>
    </xf>
    <xf numFmtId="0" fontId="10" fillId="13" borderId="64" xfId="0" applyFont="1" applyFill="1" applyBorder="1" applyAlignment="1">
      <alignment horizontal="center" vertical="center" wrapText="1"/>
    </xf>
    <xf numFmtId="0" fontId="12" fillId="0" borderId="9" xfId="0" applyFont="1" applyBorder="1" applyAlignment="1">
      <alignment horizontal="left" vertical="center"/>
    </xf>
    <xf numFmtId="0" fontId="12" fillId="0" borderId="17" xfId="0" applyFont="1" applyBorder="1" applyAlignment="1">
      <alignment horizontal="left" vertical="center"/>
    </xf>
    <xf numFmtId="0" fontId="12" fillId="0" borderId="43" xfId="0" applyFont="1" applyBorder="1" applyAlignment="1">
      <alignment horizontal="left" vertical="center"/>
    </xf>
    <xf numFmtId="0" fontId="0" fillId="0" borderId="9" xfId="0" applyBorder="1" applyAlignment="1">
      <alignment horizontal="left" vertical="center"/>
    </xf>
    <xf numFmtId="0" fontId="0" fillId="0" borderId="17" xfId="0" applyBorder="1" applyAlignment="1">
      <alignment horizontal="left" vertical="center"/>
    </xf>
    <xf numFmtId="0" fontId="0" fillId="0" borderId="43" xfId="0" applyBorder="1" applyAlignment="1">
      <alignment horizontal="left" vertical="center"/>
    </xf>
    <xf numFmtId="0" fontId="2" fillId="0" borderId="14" xfId="0" applyFont="1" applyBorder="1" applyAlignment="1" applyProtection="1">
      <alignment horizontal="left"/>
      <protection locked="0"/>
    </xf>
    <xf numFmtId="14" fontId="2" fillId="0" borderId="15" xfId="0" applyNumberFormat="1" applyFont="1" applyBorder="1" applyAlignment="1" applyProtection="1">
      <alignment horizontal="left"/>
      <protection locked="0"/>
    </xf>
    <xf numFmtId="166" fontId="21" fillId="0" borderId="52" xfId="0" applyNumberFormat="1" applyFont="1" applyBorder="1" applyAlignment="1">
      <alignment horizontal="center" vertical="center" textRotation="90"/>
    </xf>
    <xf numFmtId="166" fontId="0" fillId="0" borderId="14" xfId="0" applyNumberFormat="1" applyBorder="1" applyAlignment="1">
      <alignment horizontal="center" vertical="center" textRotation="90"/>
    </xf>
    <xf numFmtId="166" fontId="0" fillId="0" borderId="53" xfId="0" applyNumberFormat="1" applyBorder="1" applyAlignment="1">
      <alignment horizontal="center" vertical="center" textRotation="90"/>
    </xf>
    <xf numFmtId="0" fontId="16" fillId="7" borderId="0" xfId="0" applyFont="1" applyFill="1" applyAlignment="1">
      <alignment horizontal="right"/>
    </xf>
    <xf numFmtId="0" fontId="19" fillId="8" borderId="0" xfId="2" applyFont="1" applyFill="1" applyAlignment="1" applyProtection="1">
      <alignment horizontal="right"/>
    </xf>
    <xf numFmtId="14" fontId="2" fillId="0" borderId="14" xfId="0" applyNumberFormat="1" applyFont="1" applyBorder="1" applyAlignment="1" applyProtection="1">
      <alignment horizontal="center"/>
      <protection locked="0"/>
    </xf>
    <xf numFmtId="0" fontId="21" fillId="0" borderId="55" xfId="0" applyNumberFormat="1" applyFont="1" applyFill="1" applyBorder="1" applyAlignment="1" applyProtection="1">
      <alignment horizontal="center"/>
      <protection locked="0"/>
    </xf>
    <xf numFmtId="0" fontId="21" fillId="0" borderId="0" xfId="0" applyNumberFormat="1" applyFont="1" applyFill="1" applyBorder="1" applyAlignment="1" applyProtection="1">
      <alignment horizontal="center"/>
      <protection locked="0"/>
    </xf>
    <xf numFmtId="0" fontId="35" fillId="5" borderId="49" xfId="0" applyFont="1" applyFill="1" applyBorder="1" applyAlignment="1">
      <alignment horizontal="center" vertical="center"/>
    </xf>
    <xf numFmtId="0" fontId="38" fillId="15" borderId="5" xfId="0" applyFont="1" applyFill="1" applyBorder="1" applyAlignment="1">
      <alignment horizontal="center" vertical="center"/>
    </xf>
    <xf numFmtId="0" fontId="35" fillId="16" borderId="5" xfId="0" applyFont="1" applyFill="1" applyBorder="1" applyAlignment="1">
      <alignment horizontal="center" vertical="center"/>
    </xf>
    <xf numFmtId="0" fontId="11" fillId="0" borderId="9" xfId="0" applyFont="1" applyBorder="1" applyAlignment="1">
      <alignment horizontal="center" vertical="center" textRotation="90" wrapText="1"/>
    </xf>
    <xf numFmtId="0" fontId="11" fillId="0" borderId="10" xfId="0" applyFont="1" applyBorder="1" applyAlignment="1">
      <alignment horizontal="center" vertical="center" textRotation="90" wrapText="1"/>
    </xf>
    <xf numFmtId="0" fontId="11" fillId="0" borderId="11" xfId="0" applyFont="1" applyBorder="1" applyAlignment="1">
      <alignment horizontal="center" vertical="center" textRotation="90" wrapText="1"/>
    </xf>
    <xf numFmtId="0" fontId="37" fillId="11" borderId="11" xfId="0" applyFont="1" applyFill="1" applyBorder="1" applyAlignment="1">
      <alignment horizontal="center"/>
    </xf>
    <xf numFmtId="0" fontId="37" fillId="11" borderId="70" xfId="0" applyFont="1" applyFill="1" applyBorder="1" applyAlignment="1">
      <alignment horizontal="center"/>
    </xf>
    <xf numFmtId="0" fontId="35" fillId="0" borderId="5" xfId="0" applyFont="1" applyFill="1" applyBorder="1" applyAlignment="1">
      <alignment horizontal="center" vertical="center"/>
    </xf>
    <xf numFmtId="168" fontId="39" fillId="13" borderId="65" xfId="0" applyNumberFormat="1" applyFont="1" applyFill="1" applyBorder="1" applyAlignment="1">
      <alignment horizontal="center" vertical="center"/>
    </xf>
    <xf numFmtId="168" fontId="39" fillId="13" borderId="66" xfId="0" applyNumberFormat="1" applyFont="1" applyFill="1" applyBorder="1" applyAlignment="1">
      <alignment horizontal="center" vertical="center"/>
    </xf>
    <xf numFmtId="0" fontId="12" fillId="0" borderId="67" xfId="0" applyFont="1" applyBorder="1" applyAlignment="1">
      <alignment horizontal="left" vertical="center"/>
    </xf>
    <xf numFmtId="0" fontId="12" fillId="0" borderId="68" xfId="0" applyFont="1" applyBorder="1" applyAlignment="1">
      <alignment horizontal="left" vertical="center"/>
    </xf>
    <xf numFmtId="0" fontId="12" fillId="0" borderId="69" xfId="0" applyFont="1" applyBorder="1" applyAlignment="1">
      <alignment horizontal="left" vertical="center"/>
    </xf>
    <xf numFmtId="0" fontId="10" fillId="0" borderId="5" xfId="0" applyFont="1" applyFill="1" applyBorder="1" applyAlignment="1">
      <alignment horizontal="center"/>
    </xf>
    <xf numFmtId="0" fontId="37" fillId="0" borderId="5" xfId="0" applyFont="1" applyFill="1" applyBorder="1" applyAlignment="1">
      <alignment horizontal="center"/>
    </xf>
    <xf numFmtId="0" fontId="37" fillId="0" borderId="12" xfId="0" applyFont="1" applyFill="1" applyBorder="1" applyAlignment="1">
      <alignment horizontal="center"/>
    </xf>
    <xf numFmtId="0" fontId="37" fillId="0" borderId="15" xfId="0" applyFont="1" applyFill="1" applyBorder="1" applyAlignment="1">
      <alignment horizontal="center"/>
    </xf>
    <xf numFmtId="0" fontId="37" fillId="0" borderId="13" xfId="0" applyFont="1" applyFill="1" applyBorder="1" applyAlignment="1">
      <alignment horizontal="center"/>
    </xf>
    <xf numFmtId="0" fontId="37" fillId="0" borderId="12" xfId="0" applyFont="1" applyFill="1" applyBorder="1" applyAlignment="1">
      <alignment horizontal="left"/>
    </xf>
    <xf numFmtId="0" fontId="37" fillId="0" borderId="15" xfId="0" applyFont="1" applyFill="1" applyBorder="1" applyAlignment="1">
      <alignment horizontal="left"/>
    </xf>
    <xf numFmtId="0" fontId="37" fillId="0" borderId="13" xfId="0" applyFont="1" applyFill="1" applyBorder="1" applyAlignment="1">
      <alignment horizontal="left"/>
    </xf>
    <xf numFmtId="0" fontId="11" fillId="0" borderId="9" xfId="0" applyFont="1" applyBorder="1" applyAlignment="1">
      <alignment horizontal="center" vertical="center" textRotation="90"/>
    </xf>
    <xf numFmtId="0" fontId="36" fillId="0" borderId="5" xfId="0" applyFont="1" applyFill="1" applyBorder="1" applyAlignment="1">
      <alignment horizontal="center" vertical="center"/>
    </xf>
    <xf numFmtId="0" fontId="20" fillId="0" borderId="0" xfId="0" applyFont="1" applyAlignment="1" applyProtection="1">
      <alignment horizontal="center"/>
      <protection locked="0"/>
    </xf>
    <xf numFmtId="168" fontId="11" fillId="13" borderId="60" xfId="0" applyNumberFormat="1" applyFont="1" applyFill="1" applyBorder="1" applyAlignment="1">
      <alignment horizontal="center" vertical="center"/>
    </xf>
    <xf numFmtId="168" fontId="11" fillId="13" borderId="61" xfId="0" applyNumberFormat="1" applyFont="1" applyFill="1" applyBorder="1" applyAlignment="1">
      <alignment horizontal="center" vertical="center"/>
    </xf>
    <xf numFmtId="0" fontId="11" fillId="0" borderId="10" xfId="0" applyFont="1" applyBorder="1" applyAlignment="1">
      <alignment horizontal="center" vertical="center" textRotation="90"/>
    </xf>
    <xf numFmtId="0" fontId="35" fillId="0" borderId="50" xfId="0" applyFont="1" applyFill="1" applyBorder="1" applyAlignment="1">
      <alignment horizontal="center" vertical="center"/>
    </xf>
    <xf numFmtId="0" fontId="12" fillId="0" borderId="9" xfId="0" applyFont="1" applyBorder="1" applyAlignment="1">
      <alignment vertical="center" wrapText="1"/>
    </xf>
    <xf numFmtId="0" fontId="12" fillId="0" borderId="17" xfId="0" applyFont="1" applyBorder="1" applyAlignment="1">
      <alignment vertical="center" wrapText="1"/>
    </xf>
    <xf numFmtId="0" fontId="12" fillId="0" borderId="43" xfId="0" applyFont="1" applyBorder="1" applyAlignment="1">
      <alignment vertical="center" wrapText="1"/>
    </xf>
    <xf numFmtId="0" fontId="0" fillId="0" borderId="12" xfId="0" applyBorder="1" applyAlignment="1"/>
    <xf numFmtId="0" fontId="0" fillId="0" borderId="15" xfId="0" applyBorder="1" applyAlignment="1"/>
    <xf numFmtId="0" fontId="0" fillId="0" borderId="13" xfId="0" applyBorder="1" applyAlignment="1"/>
    <xf numFmtId="0" fontId="12" fillId="0" borderId="9" xfId="0" applyFont="1" applyBorder="1" applyAlignment="1">
      <alignment vertical="center"/>
    </xf>
    <xf numFmtId="0" fontId="12" fillId="0" borderId="43" xfId="0" applyFont="1" applyBorder="1" applyAlignment="1">
      <alignment vertical="center"/>
    </xf>
    <xf numFmtId="0" fontId="12" fillId="0" borderId="17" xfId="0" applyFont="1" applyBorder="1" applyAlignment="1">
      <alignment vertical="center"/>
    </xf>
    <xf numFmtId="168" fontId="12" fillId="0" borderId="50" xfId="0" applyNumberFormat="1" applyFont="1" applyBorder="1" applyAlignment="1">
      <alignment vertical="center"/>
    </xf>
    <xf numFmtId="0" fontId="0" fillId="0" borderId="5" xfId="0" applyBorder="1" applyAlignment="1"/>
    <xf numFmtId="0" fontId="35" fillId="0" borderId="50" xfId="0" applyFont="1" applyFill="1" applyBorder="1" applyAlignment="1">
      <alignment vertical="center"/>
    </xf>
    <xf numFmtId="0" fontId="0" fillId="0" borderId="50" xfId="0" applyBorder="1" applyAlignment="1"/>
    <xf numFmtId="0" fontId="38" fillId="15" borderId="44" xfId="0" applyFont="1" applyFill="1" applyBorder="1" applyAlignment="1">
      <alignment horizontal="center" vertical="center"/>
    </xf>
    <xf numFmtId="0" fontId="35" fillId="16" borderId="44" xfId="0" applyFont="1" applyFill="1" applyBorder="1" applyAlignment="1">
      <alignment horizontal="center" vertical="center"/>
    </xf>
    <xf numFmtId="0" fontId="36" fillId="0" borderId="50" xfId="0" applyFont="1" applyFill="1" applyBorder="1" applyAlignment="1">
      <alignment horizontal="center" vertical="center"/>
    </xf>
    <xf numFmtId="0" fontId="35" fillId="5" borderId="44" xfId="0" applyFont="1" applyFill="1" applyBorder="1" applyAlignment="1">
      <alignment horizontal="center" vertical="center"/>
    </xf>
    <xf numFmtId="0" fontId="35" fillId="12" borderId="50" xfId="0" applyFont="1" applyFill="1" applyBorder="1" applyAlignment="1">
      <alignment horizontal="center" vertical="center"/>
    </xf>
    <xf numFmtId="0" fontId="35" fillId="14" borderId="44" xfId="0" applyFont="1" applyFill="1" applyBorder="1" applyAlignment="1">
      <alignment horizontal="center" vertical="center"/>
    </xf>
  </cellXfs>
  <cellStyles count="3">
    <cellStyle name="Hyperlink" xfId="2" builtinId="8"/>
    <cellStyle name="Normal" xfId="0" builtinId="0"/>
    <cellStyle name="Percent" xfId="1" builtinId="5"/>
  </cellStyles>
  <dxfs count="6">
    <dxf>
      <fill>
        <patternFill>
          <bgColor indexed="63"/>
        </patternFill>
      </fill>
    </dxf>
    <dxf>
      <fill>
        <patternFill>
          <bgColor indexed="40"/>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16" fmlaLink="$K$1" max="100" page="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7</xdr:row>
          <xdr:rowOff>0</xdr:rowOff>
        </xdr:from>
        <xdr:to>
          <xdr:col>15</xdr:col>
          <xdr:colOff>0</xdr:colOff>
          <xdr:row>7</xdr:row>
          <xdr:rowOff>161925</xdr:rowOff>
        </xdr:to>
        <xdr:sp macro="" textlink="">
          <xdr:nvSpPr>
            <xdr:cNvPr id="2049" name="Scroll Bar 1"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twoCellAnchor>
    <xdr:from>
      <xdr:col>0</xdr:col>
      <xdr:colOff>38100</xdr:colOff>
      <xdr:row>17</xdr:row>
      <xdr:rowOff>57150</xdr:rowOff>
    </xdr:from>
    <xdr:to>
      <xdr:col>127</xdr:col>
      <xdr:colOff>19050</xdr:colOff>
      <xdr:row>72</xdr:row>
      <xdr:rowOff>47625</xdr:rowOff>
    </xdr:to>
    <xdr:sp macro="" textlink="">
      <xdr:nvSpPr>
        <xdr:cNvPr id="3" name="Rectangle 2"/>
        <xdr:cNvSpPr>
          <a:spLocks noChangeArrowheads="1"/>
        </xdr:cNvSpPr>
      </xdr:nvSpPr>
      <xdr:spPr bwMode="auto">
        <a:xfrm>
          <a:off x="38100" y="9305925"/>
          <a:ext cx="7639050" cy="1042035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HELP</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Modify the </a:t>
          </a:r>
          <a:r>
            <a:rPr lang="en-US" sz="1000" b="1" i="0" u="none" strike="noStrike" baseline="0">
              <a:solidFill>
                <a:srgbClr val="008000"/>
              </a:solidFill>
              <a:latin typeface="Arial"/>
              <a:cs typeface="Arial"/>
            </a:rPr>
            <a:t>GREEN</a:t>
          </a:r>
          <a:r>
            <a:rPr lang="en-US" sz="1000" b="0" i="0" u="none" strike="noStrike" baseline="0">
              <a:solidFill>
                <a:srgbClr val="000000"/>
              </a:solidFill>
              <a:latin typeface="Arial"/>
              <a:cs typeface="Arial"/>
            </a:rPr>
            <a:t> cells and the </a:t>
          </a:r>
          <a:r>
            <a:rPr lang="en-US" sz="1000" b="1" i="0" u="none" strike="noStrike" baseline="0">
              <a:solidFill>
                <a:srgbClr val="000000"/>
              </a:solidFill>
              <a:latin typeface="Arial"/>
              <a:cs typeface="Arial"/>
            </a:rPr>
            <a:t>Tasks</a:t>
          </a:r>
          <a:r>
            <a:rPr lang="en-US" sz="1000" b="0" i="0" u="none" strike="noStrike" baseline="0">
              <a:solidFill>
                <a:srgbClr val="000000"/>
              </a:solidFill>
              <a:latin typeface="Arial"/>
              <a:cs typeface="Arial"/>
            </a:rPr>
            <a:t>, and </a:t>
          </a:r>
          <a:r>
            <a:rPr lang="en-US" sz="1000" b="1" i="0" u="none" strike="noStrike" baseline="0">
              <a:solidFill>
                <a:srgbClr val="000000"/>
              </a:solidFill>
              <a:latin typeface="Arial"/>
              <a:cs typeface="Arial"/>
            </a:rPr>
            <a:t>Task Lead</a:t>
          </a:r>
          <a:r>
            <a:rPr lang="en-US" sz="1000" b="0" i="0" u="none" strike="noStrike" baseline="0">
              <a:solidFill>
                <a:srgbClr val="000000"/>
              </a:solidFill>
              <a:latin typeface="Arial"/>
              <a:cs typeface="Arial"/>
            </a:rPr>
            <a:t> columns. Some of the green cells contain formulas, but those formulas are just examples of ways to add automation and task dependency. You can enter values manually into the green cells, or use formulas.</a:t>
          </a:r>
        </a:p>
        <a:p>
          <a:pPr algn="l" rtl="0">
            <a:defRPr sz="1000"/>
          </a:pPr>
          <a:r>
            <a:rPr lang="en-US" sz="1000" b="0" i="0" u="none" strike="noStrike" baseline="0">
              <a:solidFill>
                <a:srgbClr val="000000"/>
              </a:solidFill>
              <a:latin typeface="Arial"/>
              <a:cs typeface="Arial"/>
            </a:rPr>
            <a:t>- The Start Date that you choose determines the first week in the gantt chart.</a:t>
          </a:r>
        </a:p>
        <a:p>
          <a:pPr algn="l" rtl="0">
            <a:defRPr sz="1000"/>
          </a:pPr>
          <a:r>
            <a:rPr lang="en-US" sz="1000" b="0" i="0" u="none" strike="noStrike" baseline="0">
              <a:solidFill>
                <a:srgbClr val="000000"/>
              </a:solidFill>
              <a:latin typeface="Arial"/>
              <a:cs typeface="Arial"/>
            </a:rPr>
            <a:t>- Change the first day of the week via cell K8</a:t>
          </a:r>
        </a:p>
        <a:p>
          <a:pPr algn="l" rtl="0">
            <a:defRPr sz="1000"/>
          </a:pPr>
          <a:r>
            <a:rPr lang="en-US" sz="1000" b="0" i="0" u="none" strike="noStrike" baseline="0">
              <a:solidFill>
                <a:srgbClr val="000000"/>
              </a:solidFill>
              <a:latin typeface="Arial"/>
              <a:cs typeface="Arial"/>
            </a:rPr>
            <a:t>- Use the slider to adjust the range of dates shown in the gantt chart.</a:t>
          </a:r>
        </a:p>
        <a:p>
          <a:pPr algn="l" rtl="0">
            <a:defRPr sz="1000"/>
          </a:pPr>
          <a:r>
            <a:rPr lang="en-US" sz="1000" b="0" i="0" u="none" strike="noStrike" baseline="0">
              <a:solidFill>
                <a:srgbClr val="000000"/>
              </a:solidFill>
              <a:latin typeface="Arial"/>
              <a:cs typeface="Arial"/>
            </a:rPr>
            <a:t>- The number of weeks shown in the gantt chart is limited by the maximum number of columns available in Excel.</a:t>
          </a:r>
        </a:p>
        <a:p>
          <a:pPr algn="l" rtl="0">
            <a:defRPr sz="1000"/>
          </a:pPr>
          <a:r>
            <a:rPr lang="en-US" sz="1000" b="0" i="0" u="none" strike="noStrike" baseline="0">
              <a:solidFill>
                <a:srgbClr val="000000"/>
              </a:solidFill>
              <a:latin typeface="Arial"/>
              <a:cs typeface="Arial"/>
            </a:rPr>
            <a:t>- Only </a:t>
          </a:r>
          <a:r>
            <a:rPr lang="en-US" sz="1000" b="1" i="0" u="none" strike="noStrike" baseline="0">
              <a:solidFill>
                <a:srgbClr val="000000"/>
              </a:solidFill>
              <a:latin typeface="Arial"/>
              <a:cs typeface="Arial"/>
            </a:rPr>
            <a:t>34</a:t>
          </a:r>
          <a:r>
            <a:rPr lang="en-US" sz="1000" b="0" i="0" u="none" strike="noStrike" baseline="0">
              <a:solidFill>
                <a:srgbClr val="000000"/>
              </a:solidFill>
              <a:latin typeface="Arial"/>
              <a:cs typeface="Arial"/>
            </a:rPr>
            <a:t> weeks (7 1/2 months) can be shown/printed at one time, because each week uses up </a:t>
          </a:r>
          <a:r>
            <a:rPr lang="en-US" sz="1000" b="1" i="0" u="none" strike="noStrike" baseline="0">
              <a:solidFill>
                <a:srgbClr val="000000"/>
              </a:solidFill>
              <a:latin typeface="Arial"/>
              <a:cs typeface="Arial"/>
            </a:rPr>
            <a:t>7</a:t>
          </a:r>
          <a:r>
            <a:rPr lang="en-US" sz="1000" b="0" i="0" u="none" strike="noStrike" baseline="0">
              <a:solidFill>
                <a:srgbClr val="000000"/>
              </a:solidFill>
              <a:latin typeface="Arial"/>
              <a:cs typeface="Arial"/>
            </a:rPr>
            <a:t> columns.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The Working Days column shows "###". How do I fix that?</a:t>
          </a:r>
        </a:p>
        <a:p>
          <a:pPr algn="l" rtl="0">
            <a:defRPr sz="1000"/>
          </a:pPr>
          <a:r>
            <a:rPr lang="en-US" sz="1000" b="0" i="0" u="none" strike="noStrike" baseline="0">
              <a:solidFill>
                <a:srgbClr val="000000"/>
              </a:solidFill>
              <a:latin typeface="Arial"/>
              <a:cs typeface="Arial"/>
            </a:rPr>
            <a:t>You need to install the Analysis ToolPak add-in that comes with Excel. Go to Tools &gt; Add-ins, and select Analysis ToolPak.</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How do I make Task 2 start the day after the end of Task 1</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Use the following formula for the start date of Task 2:</a:t>
          </a:r>
        </a:p>
        <a:p>
          <a:pPr algn="l" rtl="0">
            <a:defRPr sz="1000"/>
          </a:pPr>
          <a:r>
            <a:rPr lang="en-US" sz="1000" b="1" i="0" u="none" strike="noStrike" baseline="0">
              <a:solidFill>
                <a:srgbClr val="000000"/>
              </a:solidFill>
              <a:latin typeface="Arial"/>
              <a:cs typeface="Arial"/>
            </a:rPr>
            <a:t>=</a:t>
          </a:r>
          <a:r>
            <a:rPr lang="en-US" sz="1000" b="1" i="1" u="none" strike="noStrike" baseline="0">
              <a:solidFill>
                <a:srgbClr val="000000"/>
              </a:solidFill>
              <a:latin typeface="Arial"/>
              <a:cs typeface="Arial"/>
            </a:rPr>
            <a:t>EndDate</a:t>
          </a:r>
          <a:r>
            <a:rPr lang="en-US" sz="1000" b="1" i="0" u="none" strike="noStrike" baseline="0">
              <a:solidFill>
                <a:srgbClr val="000000"/>
              </a:solidFill>
              <a:latin typeface="Arial"/>
              <a:cs typeface="Arial"/>
            </a:rPr>
            <a:t>+1</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where </a:t>
          </a:r>
          <a:r>
            <a:rPr lang="en-US" sz="1000" b="0" i="1" u="none" strike="noStrike" baseline="0">
              <a:solidFill>
                <a:srgbClr val="000000"/>
              </a:solidFill>
              <a:latin typeface="Arial"/>
              <a:cs typeface="Arial"/>
            </a:rPr>
            <a:t>EndDate</a:t>
          </a:r>
          <a:r>
            <a:rPr lang="en-US" sz="1000" b="0" i="0" u="none" strike="noStrike" baseline="0">
              <a:solidFill>
                <a:srgbClr val="000000"/>
              </a:solidFill>
              <a:latin typeface="Arial"/>
              <a:cs typeface="Arial"/>
            </a:rPr>
            <a:t> is the reference to the cell containing the end date of task 1.</a:t>
          </a:r>
        </a:p>
        <a:p>
          <a:pPr algn="l" rtl="0">
            <a:defRPr sz="1000"/>
          </a:pPr>
          <a:r>
            <a:rPr lang="en-US" sz="1000" b="0" i="0" u="none" strike="noStrike" baseline="0">
              <a:solidFill>
                <a:srgbClr val="000000"/>
              </a:solidFill>
              <a:latin typeface="Arial"/>
              <a:cs typeface="Arial"/>
            </a:rPr>
            <a:t>You can also use </a:t>
          </a:r>
          <a:r>
            <a:rPr lang="en-US" sz="1000" b="1" i="0" u="none" strike="noStrike" baseline="0">
              <a:solidFill>
                <a:srgbClr val="000000"/>
              </a:solidFill>
              <a:latin typeface="Arial"/>
              <a:cs typeface="Arial"/>
            </a:rPr>
            <a:t>=WORKDAY(</a:t>
          </a:r>
          <a:r>
            <a:rPr lang="en-US" sz="1000" b="1" i="1" u="none" strike="noStrike" baseline="0">
              <a:solidFill>
                <a:srgbClr val="000000"/>
              </a:solidFill>
              <a:latin typeface="Arial"/>
              <a:cs typeface="Arial"/>
            </a:rPr>
            <a:t>EndDate</a:t>
          </a:r>
          <a:r>
            <a:rPr lang="en-US" sz="1000" b="1" i="0" u="none" strike="noStrike" baseline="0">
              <a:solidFill>
                <a:srgbClr val="000000"/>
              </a:solidFill>
              <a:latin typeface="Arial"/>
              <a:cs typeface="Arial"/>
            </a:rPr>
            <a:t>,1)</a:t>
          </a:r>
          <a:r>
            <a:rPr lang="en-US" sz="1000" b="0" i="0" u="none" strike="noStrike" baseline="0">
              <a:solidFill>
                <a:srgbClr val="000000"/>
              </a:solidFill>
              <a:latin typeface="Arial"/>
              <a:cs typeface="Arial"/>
            </a:rPr>
            <a:t> to exclude weekends.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a:t>
          </a:r>
          <a:r>
            <a:rPr lang="en-US" sz="1000" b="1" i="0" u="none" strike="noStrike" baseline="0">
              <a:solidFill>
                <a:srgbClr val="000000"/>
              </a:solidFill>
              <a:latin typeface="Arial"/>
              <a:cs typeface="Arial"/>
            </a:rPr>
            <a:t>add/insert tasks and subtasks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Copy the entire ROW (or a group of rows) for the type of task(s) you want to add and then right-click on the row where you want to insert the new tasks, then select </a:t>
          </a:r>
          <a:r>
            <a:rPr lang="en-US" sz="1000" b="0" i="1" u="none" strike="noStrike" baseline="0">
              <a:solidFill>
                <a:srgbClr val="000000"/>
              </a:solidFill>
              <a:latin typeface="Arial"/>
              <a:cs typeface="Arial"/>
            </a:rPr>
            <a:t>Insert Copied Cells</a:t>
          </a:r>
          <a:r>
            <a:rPr lang="en-US" sz="1000" b="0" i="0" u="none" strike="noStrike" baseline="0">
              <a:solidFill>
                <a:srgbClr val="000000"/>
              </a:solidFill>
              <a:latin typeface="Arial"/>
              <a:cs typeface="Arial"/>
            </a:rPr>
            <a:t>. You can copy rows from within the gantt chart, or copy rows from the Template Rows.</a:t>
          </a:r>
        </a:p>
        <a:p>
          <a:pPr algn="l" rtl="0">
            <a:defRPr sz="1000"/>
          </a:pPr>
          <a:r>
            <a:rPr lang="en-US" sz="1000" b="1" i="0" u="none" strike="noStrike" baseline="0">
              <a:solidFill>
                <a:srgbClr val="FF0000"/>
              </a:solidFill>
              <a:latin typeface="Arial"/>
              <a:cs typeface="Arial"/>
            </a:rPr>
            <a:t>Important Note:</a:t>
          </a:r>
          <a:r>
            <a:rPr lang="en-US" sz="1000" b="0" i="0" u="none" strike="noStrike" baseline="0">
              <a:solidFill>
                <a:srgbClr val="000000"/>
              </a:solidFill>
              <a:latin typeface="Arial"/>
              <a:cs typeface="Arial"/>
            </a:rPr>
            <a:t> When inserting a new subtask after the last subtask or before the first subtask, you will need to update the formulas for calculating the Level 1 Start Date, %Complete and Duration, because the ranges won't automatically expand to include the additional row.</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to I calculate the </a:t>
          </a:r>
          <a:r>
            <a:rPr lang="en-US" sz="1000" b="1" i="0" u="none" strike="noStrike" baseline="0">
              <a:solidFill>
                <a:srgbClr val="000000"/>
              </a:solidFill>
              <a:latin typeface="Arial"/>
              <a:cs typeface="Arial"/>
            </a:rPr>
            <a:t>Start Date</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its subtasks?</a:t>
          </a:r>
        </a:p>
        <a:p>
          <a:pPr algn="l" rtl="0">
            <a:defRPr sz="1000"/>
          </a:pPr>
          <a:r>
            <a:rPr lang="en-US" sz="1000" b="0" i="0" u="none" strike="noStrike" baseline="0">
              <a:solidFill>
                <a:srgbClr val="000000"/>
              </a:solidFill>
              <a:latin typeface="Arial"/>
              <a:cs typeface="Arial"/>
            </a:rPr>
            <a:t>Example: If Task 1 is on row 10 and the subtasks are on rows 11-14, use the following formula:</a:t>
          </a:r>
        </a:p>
        <a:p>
          <a:pPr algn="l" rtl="0">
            <a:defRPr sz="1000"/>
          </a:pPr>
          <a:r>
            <a:rPr lang="en-US" sz="1000" b="1" i="0" u="none" strike="noStrike" baseline="0">
              <a:solidFill>
                <a:srgbClr val="000000"/>
              </a:solidFill>
              <a:latin typeface="Arial"/>
              <a:cs typeface="Arial"/>
            </a:rPr>
            <a:t>=MIN(D11:D16)</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calculate the </a:t>
          </a:r>
          <a:r>
            <a:rPr lang="en-US" sz="1000" b="1" i="0" u="none" strike="noStrike" baseline="0">
              <a:solidFill>
                <a:srgbClr val="000000"/>
              </a:solidFill>
              <a:latin typeface="Arial"/>
              <a:cs typeface="Arial"/>
            </a:rPr>
            <a:t>%Complete</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the %Complete of all of the associated subtasks?</a:t>
          </a:r>
        </a:p>
        <a:p>
          <a:pPr algn="l" rtl="0">
            <a:defRPr sz="1000"/>
          </a:pPr>
          <a:r>
            <a:rPr lang="en-US" sz="1000" b="0" i="0" u="none" strike="noStrike" baseline="0">
              <a:solidFill>
                <a:srgbClr val="000000"/>
              </a:solidFill>
              <a:latin typeface="Arial"/>
              <a:cs typeface="Arial"/>
            </a:rPr>
            <a:t>Example: If Task 1 is on row 10 and the subtasks are on rows 11-14, use the following formula:</a:t>
          </a:r>
        </a:p>
        <a:p>
          <a:pPr algn="l" rtl="0">
            <a:defRPr sz="1000"/>
          </a:pPr>
          <a:r>
            <a:rPr lang="en-US" sz="1000" b="1" i="0" u="none" strike="noStrike" baseline="0">
              <a:solidFill>
                <a:srgbClr val="000000"/>
              </a:solidFill>
              <a:latin typeface="Arial"/>
              <a:cs typeface="Arial"/>
            </a:rPr>
            <a:t>=SUMPRODUCT(F11:F14,G11:G14)/SUM(F11:F14)</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calculate the </a:t>
          </a:r>
          <a:r>
            <a:rPr lang="en-US" sz="1000" b="1" i="0" u="none" strike="noStrike" baseline="0">
              <a:solidFill>
                <a:srgbClr val="000000"/>
              </a:solidFill>
              <a:latin typeface="Arial"/>
              <a:cs typeface="Arial"/>
            </a:rPr>
            <a:t>Duration</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the largest end date of a sub task?</a:t>
          </a:r>
        </a:p>
        <a:p>
          <a:pPr algn="l" rtl="0">
            <a:defRPr sz="1000"/>
          </a:pPr>
          <a:r>
            <a:rPr lang="en-US" sz="1000" b="0" i="0" u="none" strike="noStrike" baseline="0">
              <a:solidFill>
                <a:srgbClr val="000000"/>
              </a:solidFill>
              <a:latin typeface="Arial"/>
              <a:cs typeface="Arial"/>
            </a:rPr>
            <a:t>Example: If the Level 1 task is on row 10 and the sub tasks are on rows 11-14, use the following formula</a:t>
          </a:r>
        </a:p>
        <a:p>
          <a:pPr algn="l" rtl="0">
            <a:defRPr sz="1000"/>
          </a:pPr>
          <a:r>
            <a:rPr lang="en-US" sz="1000" b="1" i="0" u="none" strike="noStrike" baseline="0">
              <a:solidFill>
                <a:srgbClr val="000000"/>
              </a:solidFill>
              <a:latin typeface="Arial"/>
              <a:cs typeface="Arial"/>
            </a:rPr>
            <a:t>=MAX(D11:D14)-C10+1</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change the </a:t>
          </a:r>
          <a:r>
            <a:rPr lang="en-US" sz="1000" b="1" i="0" u="none" strike="noStrike" baseline="0">
              <a:solidFill>
                <a:srgbClr val="000000"/>
              </a:solidFill>
              <a:latin typeface="Arial"/>
              <a:cs typeface="Arial"/>
            </a:rPr>
            <a:t>print settings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Select the entire range of cells that you want to print and then go to File &gt; Print Area &gt; Set Print Area. Then go to File &gt; Page Setup or File &gt; Print Preview and adjust the Scaling and Page Orientation as desired.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exclude </a:t>
          </a:r>
          <a:r>
            <a:rPr lang="en-US" sz="1000" b="1" i="0" u="none" strike="noStrike" baseline="0">
              <a:solidFill>
                <a:srgbClr val="000000"/>
              </a:solidFill>
              <a:latin typeface="Arial"/>
              <a:cs typeface="Arial"/>
            </a:rPr>
            <a:t>holidays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The functions WORKDAY() and NETWORKDAYS() allow you to include a list of holidays. See the Excel help (F1) for information about how to use these functions. Gantt Chart Template Pro includes a worksheet for listing all the dates of the holidays that you want to exclude.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change the </a:t>
          </a:r>
          <a:r>
            <a:rPr lang="en-US" sz="1000" b="1" i="0" u="none" strike="noStrike" baseline="0">
              <a:solidFill>
                <a:srgbClr val="000000"/>
              </a:solidFill>
              <a:latin typeface="Arial"/>
              <a:cs typeface="Arial"/>
            </a:rPr>
            <a:t>background color </a:t>
          </a:r>
          <a:r>
            <a:rPr lang="en-US" sz="1000" b="0" i="0" u="none" strike="noStrike" baseline="0">
              <a:solidFill>
                <a:srgbClr val="000000"/>
              </a:solidFill>
              <a:latin typeface="Arial"/>
              <a:cs typeface="Arial"/>
            </a:rPr>
            <a:t>of the bars in the Gantt Chart?</a:t>
          </a:r>
        </a:p>
        <a:p>
          <a:pPr algn="l" rtl="0">
            <a:defRPr sz="1000"/>
          </a:pPr>
          <a:r>
            <a:rPr lang="en-US" sz="1000" b="0" i="0" u="none" strike="noStrike" baseline="0">
              <a:solidFill>
                <a:srgbClr val="000000"/>
              </a:solidFill>
              <a:latin typeface="Arial"/>
              <a:cs typeface="Arial"/>
            </a:rPr>
            <a:t>The colors used for the bars in the Gantt Chart are set using Conditional Formatting. The simplest approach for Excel 2002/2003 would be to change the colors via the color palette. Go to Tools &gt; Options &gt; Color tab. Or, you can select all of the cells in the Gantt Chart and go to Format &gt; Conditional Formatting to change the colors.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use </a:t>
          </a:r>
          <a:r>
            <a:rPr lang="en-US" sz="1000" b="1" i="0" u="none" strike="noStrike" baseline="0">
              <a:solidFill>
                <a:srgbClr val="000000"/>
              </a:solidFill>
              <a:latin typeface="Arial"/>
              <a:cs typeface="Arial"/>
            </a:rPr>
            <a:t>grouping</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a:t>
          </a:r>
          <a:r>
            <a:rPr lang="en-US" sz="1000" b="0" i="1" u="none" strike="noStrike" baseline="0">
              <a:solidFill>
                <a:srgbClr val="000000"/>
              </a:solidFill>
              <a:latin typeface="Arial"/>
              <a:cs typeface="Arial"/>
            </a:rPr>
            <a:t>Feature unavailable when the spreadsheet is locked</a:t>
          </a:r>
          <a:r>
            <a:rPr lang="en-US" sz="1000" b="0" i="0" u="none" strike="noStrike" baseline="0">
              <a:solidFill>
                <a:srgbClr val="000000"/>
              </a:solidFill>
              <a:latin typeface="Arial"/>
              <a:cs typeface="Arial"/>
            </a:rPr>
            <a:t>]  You can expand or collapse a group of rows using Excel's "Group and Outline" feature. To define a group of rows, select the rows and go to Data &gt; Group and Outline and select Group ...</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8"/>
  <sheetViews>
    <sheetView topLeftCell="B9" zoomScaleNormal="100" zoomScalePageLayoutView="70" workbookViewId="0">
      <selection activeCell="D15" sqref="D15:E17"/>
    </sheetView>
  </sheetViews>
  <sheetFormatPr defaultColWidth="9.125" defaultRowHeight="12.75" x14ac:dyDescent="0.2"/>
  <cols>
    <col min="1" max="1" width="26" style="1" customWidth="1"/>
    <col min="2" max="2" width="14.25" style="1" customWidth="1"/>
    <col min="3" max="3" width="34.25" style="1" customWidth="1"/>
    <col min="4" max="4" width="59" style="1" bestFit="1" customWidth="1"/>
    <col min="5" max="5" width="31.25" style="1" customWidth="1"/>
    <col min="6" max="16384" width="9.125" style="1"/>
  </cols>
  <sheetData>
    <row r="2" spans="1:5" ht="13.5" thickBot="1" x14ac:dyDescent="0.25"/>
    <row r="3" spans="1:5" x14ac:dyDescent="0.2">
      <c r="A3" s="115" t="s">
        <v>19</v>
      </c>
      <c r="B3" s="117" t="s">
        <v>22</v>
      </c>
      <c r="C3" s="118"/>
      <c r="D3" s="118"/>
      <c r="E3" s="119"/>
    </row>
    <row r="4" spans="1:5" x14ac:dyDescent="0.2">
      <c r="A4" s="116"/>
      <c r="B4" s="144" t="s">
        <v>32</v>
      </c>
      <c r="C4" s="145"/>
      <c r="D4" s="145"/>
      <c r="E4" s="146"/>
    </row>
    <row r="5" spans="1:5" ht="14.25" customHeight="1" x14ac:dyDescent="0.2">
      <c r="A5" s="5" t="s">
        <v>0</v>
      </c>
      <c r="B5" s="92" t="s">
        <v>12</v>
      </c>
      <c r="C5" s="92"/>
      <c r="D5" s="86" t="s">
        <v>17</v>
      </c>
      <c r="E5" s="87"/>
    </row>
    <row r="6" spans="1:5" ht="14.25" customHeight="1" x14ac:dyDescent="0.2">
      <c r="A6" s="5" t="s">
        <v>13</v>
      </c>
      <c r="B6" s="92" t="s">
        <v>23</v>
      </c>
      <c r="C6" s="92"/>
      <c r="D6" s="127" t="s">
        <v>25</v>
      </c>
      <c r="E6" s="128"/>
    </row>
    <row r="7" spans="1:5" ht="14.25" customHeight="1" x14ac:dyDescent="0.2">
      <c r="A7" s="5" t="s">
        <v>14</v>
      </c>
      <c r="B7" s="92" t="s">
        <v>24</v>
      </c>
      <c r="C7" s="92"/>
      <c r="D7" s="129"/>
      <c r="E7" s="130"/>
    </row>
    <row r="8" spans="1:5" ht="29.25" customHeight="1" x14ac:dyDescent="0.2">
      <c r="A8" s="7" t="s">
        <v>1</v>
      </c>
      <c r="B8" s="126"/>
      <c r="C8" s="126"/>
      <c r="D8" s="131"/>
      <c r="E8" s="132"/>
    </row>
    <row r="9" spans="1:5" ht="14.25" customHeight="1" x14ac:dyDescent="0.2">
      <c r="A9" s="120" t="s">
        <v>2</v>
      </c>
      <c r="B9" s="123" t="s">
        <v>16</v>
      </c>
      <c r="C9" s="85"/>
      <c r="D9" s="88" t="s">
        <v>8</v>
      </c>
      <c r="E9" s="89"/>
    </row>
    <row r="10" spans="1:5" ht="14.25" customHeight="1" x14ac:dyDescent="0.2">
      <c r="A10" s="121"/>
      <c r="B10" s="124"/>
      <c r="C10" s="85"/>
      <c r="D10" s="135"/>
      <c r="E10" s="128"/>
    </row>
    <row r="11" spans="1:5" ht="14.25" customHeight="1" x14ac:dyDescent="0.2">
      <c r="A11" s="121"/>
      <c r="B11" s="124"/>
      <c r="C11" s="85"/>
      <c r="D11" s="136"/>
      <c r="E11" s="130"/>
    </row>
    <row r="12" spans="1:5" ht="14.25" customHeight="1" x14ac:dyDescent="0.2">
      <c r="A12" s="121"/>
      <c r="B12" s="125"/>
      <c r="C12" s="85"/>
      <c r="D12" s="136"/>
      <c r="E12" s="130"/>
    </row>
    <row r="13" spans="1:5" ht="14.25" customHeight="1" x14ac:dyDescent="0.2">
      <c r="A13" s="121"/>
      <c r="B13" s="123" t="s">
        <v>15</v>
      </c>
      <c r="C13" s="2"/>
      <c r="D13" s="137"/>
      <c r="E13" s="132"/>
    </row>
    <row r="14" spans="1:5" ht="14.25" customHeight="1" x14ac:dyDescent="0.2">
      <c r="A14" s="121"/>
      <c r="B14" s="124"/>
      <c r="C14" s="85"/>
      <c r="D14" s="133" t="s">
        <v>9</v>
      </c>
      <c r="E14" s="134"/>
    </row>
    <row r="15" spans="1:5" ht="14.25" customHeight="1" x14ac:dyDescent="0.2">
      <c r="A15" s="122"/>
      <c r="B15" s="125"/>
      <c r="C15" s="85"/>
      <c r="D15" s="138"/>
      <c r="E15" s="139"/>
    </row>
    <row r="16" spans="1:5" ht="14.25" customHeight="1" x14ac:dyDescent="0.2">
      <c r="A16" s="5" t="s">
        <v>3</v>
      </c>
      <c r="B16" s="95"/>
      <c r="C16" s="96"/>
      <c r="D16" s="140"/>
      <c r="E16" s="141"/>
    </row>
    <row r="17" spans="1:5" ht="14.25" customHeight="1" x14ac:dyDescent="0.2">
      <c r="A17" s="5" t="s">
        <v>4</v>
      </c>
      <c r="B17" s="97"/>
      <c r="C17" s="98"/>
      <c r="D17" s="142"/>
      <c r="E17" s="143"/>
    </row>
    <row r="18" spans="1:5" ht="14.25" customHeight="1" x14ac:dyDescent="0.2">
      <c r="A18" s="102" t="s">
        <v>5</v>
      </c>
      <c r="B18" s="103"/>
      <c r="C18" s="104"/>
      <c r="D18" s="99" t="s">
        <v>6</v>
      </c>
      <c r="E18" s="100"/>
    </row>
    <row r="19" spans="1:5" ht="14.25" customHeight="1" x14ac:dyDescent="0.2">
      <c r="A19" s="105"/>
      <c r="B19" s="106"/>
      <c r="C19" s="106"/>
      <c r="D19" s="93"/>
      <c r="E19" s="94"/>
    </row>
    <row r="20" spans="1:5" ht="14.25" customHeight="1" x14ac:dyDescent="0.2">
      <c r="A20" s="101"/>
      <c r="B20" s="93"/>
      <c r="C20" s="93"/>
      <c r="D20" s="93"/>
      <c r="E20" s="94"/>
    </row>
    <row r="21" spans="1:5" ht="14.25" customHeight="1" x14ac:dyDescent="0.2">
      <c r="A21" s="107"/>
      <c r="B21" s="108"/>
      <c r="C21" s="109"/>
      <c r="D21" s="90"/>
      <c r="E21" s="91"/>
    </row>
    <row r="22" spans="1:5" ht="14.25" customHeight="1" x14ac:dyDescent="0.2">
      <c r="A22" s="101"/>
      <c r="B22" s="93"/>
      <c r="C22" s="93"/>
      <c r="D22" s="90"/>
      <c r="E22" s="91"/>
    </row>
    <row r="23" spans="1:5" ht="14.25" customHeight="1" x14ac:dyDescent="0.2">
      <c r="A23" s="101"/>
      <c r="B23" s="93"/>
      <c r="C23" s="93"/>
      <c r="D23" s="90"/>
      <c r="E23" s="91"/>
    </row>
    <row r="24" spans="1:5" ht="14.25" x14ac:dyDescent="0.2">
      <c r="A24" s="6" t="s">
        <v>7</v>
      </c>
      <c r="B24" s="3"/>
      <c r="C24" s="3" t="s">
        <v>20</v>
      </c>
      <c r="D24" s="99" t="s">
        <v>18</v>
      </c>
      <c r="E24" s="100"/>
    </row>
    <row r="25" spans="1:5" x14ac:dyDescent="0.2">
      <c r="A25" s="110"/>
      <c r="B25" s="90"/>
      <c r="C25" s="74"/>
      <c r="D25" s="90"/>
      <c r="E25" s="91"/>
    </row>
    <row r="26" spans="1:5" x14ac:dyDescent="0.2">
      <c r="A26" s="110"/>
      <c r="B26" s="90"/>
      <c r="C26" s="74"/>
      <c r="D26" s="113"/>
      <c r="E26" s="114"/>
    </row>
    <row r="27" spans="1:5" x14ac:dyDescent="0.2">
      <c r="A27" s="147"/>
      <c r="B27" s="148"/>
      <c r="C27" s="74"/>
      <c r="D27" s="111"/>
      <c r="E27" s="112"/>
    </row>
    <row r="28" spans="1:5" x14ac:dyDescent="0.2">
      <c r="A28" s="110"/>
      <c r="B28" s="90"/>
      <c r="C28" s="74"/>
      <c r="D28" s="149"/>
      <c r="E28" s="150"/>
    </row>
    <row r="29" spans="1:5" x14ac:dyDescent="0.2">
      <c r="A29" s="110"/>
      <c r="B29" s="90"/>
      <c r="C29" s="74"/>
      <c r="D29" s="113"/>
      <c r="E29" s="114"/>
    </row>
    <row r="30" spans="1:5" x14ac:dyDescent="0.2">
      <c r="A30" s="147"/>
      <c r="B30" s="148"/>
      <c r="C30" s="74"/>
      <c r="D30" s="156"/>
      <c r="E30" s="157"/>
    </row>
    <row r="31" spans="1:5" x14ac:dyDescent="0.2">
      <c r="A31" s="110"/>
      <c r="B31" s="90"/>
      <c r="C31" s="74"/>
      <c r="D31" s="111"/>
      <c r="E31" s="112"/>
    </row>
    <row r="32" spans="1:5" x14ac:dyDescent="0.2">
      <c r="A32" s="110"/>
      <c r="B32" s="90"/>
      <c r="C32" s="74"/>
      <c r="D32" s="154"/>
      <c r="E32" s="155"/>
    </row>
    <row r="33" spans="1:5" x14ac:dyDescent="0.2">
      <c r="A33" s="102" t="s">
        <v>10</v>
      </c>
      <c r="B33" s="103"/>
      <c r="C33" s="104"/>
      <c r="D33" s="99" t="s">
        <v>11</v>
      </c>
      <c r="E33" s="100"/>
    </row>
    <row r="34" spans="1:5" x14ac:dyDescent="0.2">
      <c r="A34" s="110" t="s">
        <v>30</v>
      </c>
      <c r="B34" s="90"/>
      <c r="C34" s="90"/>
      <c r="D34" s="149" t="s">
        <v>29</v>
      </c>
      <c r="E34" s="150"/>
    </row>
    <row r="35" spans="1:5" x14ac:dyDescent="0.2">
      <c r="A35" s="110" t="s">
        <v>26</v>
      </c>
      <c r="B35" s="90"/>
      <c r="C35" s="90"/>
      <c r="D35" s="84" t="s">
        <v>28</v>
      </c>
      <c r="E35" s="75"/>
    </row>
    <row r="36" spans="1:5" ht="13.5" thickBot="1" x14ac:dyDescent="0.25">
      <c r="A36" s="151" t="s">
        <v>31</v>
      </c>
      <c r="B36" s="152"/>
      <c r="C36" s="152"/>
      <c r="D36" s="152" t="s">
        <v>27</v>
      </c>
      <c r="E36" s="153"/>
    </row>
    <row r="38" spans="1:5" ht="14.25" x14ac:dyDescent="0.2">
      <c r="A38" s="4" t="s">
        <v>21</v>
      </c>
    </row>
  </sheetData>
  <mergeCells count="54">
    <mergeCell ref="A34:C34"/>
    <mergeCell ref="A35:C35"/>
    <mergeCell ref="A36:C36"/>
    <mergeCell ref="A30:B30"/>
    <mergeCell ref="D36:E36"/>
    <mergeCell ref="D32:E32"/>
    <mergeCell ref="A33:C33"/>
    <mergeCell ref="D33:E33"/>
    <mergeCell ref="A32:B32"/>
    <mergeCell ref="D34:E34"/>
    <mergeCell ref="A31:B31"/>
    <mergeCell ref="D30:E30"/>
    <mergeCell ref="A27:B27"/>
    <mergeCell ref="D27:E27"/>
    <mergeCell ref="D28:E28"/>
    <mergeCell ref="D20:E20"/>
    <mergeCell ref="A25:B25"/>
    <mergeCell ref="A26:B26"/>
    <mergeCell ref="A28:B28"/>
    <mergeCell ref="D26:E26"/>
    <mergeCell ref="D23:E23"/>
    <mergeCell ref="D24:E24"/>
    <mergeCell ref="D25:E25"/>
    <mergeCell ref="A29:B29"/>
    <mergeCell ref="A23:C23"/>
    <mergeCell ref="D31:E31"/>
    <mergeCell ref="D29:E29"/>
    <mergeCell ref="A3:A4"/>
    <mergeCell ref="B3:E3"/>
    <mergeCell ref="A9:A15"/>
    <mergeCell ref="B9:B12"/>
    <mergeCell ref="B8:C8"/>
    <mergeCell ref="B7:C7"/>
    <mergeCell ref="D6:E8"/>
    <mergeCell ref="B13:B15"/>
    <mergeCell ref="D14:E14"/>
    <mergeCell ref="D10:E13"/>
    <mergeCell ref="D15:E17"/>
    <mergeCell ref="B4:E4"/>
    <mergeCell ref="D5:E5"/>
    <mergeCell ref="D9:E9"/>
    <mergeCell ref="D21:E21"/>
    <mergeCell ref="D22:E22"/>
    <mergeCell ref="B6:C6"/>
    <mergeCell ref="B5:C5"/>
    <mergeCell ref="D19:E19"/>
    <mergeCell ref="B16:C16"/>
    <mergeCell ref="B17:C17"/>
    <mergeCell ref="D18:E18"/>
    <mergeCell ref="A22:C22"/>
    <mergeCell ref="A18:C18"/>
    <mergeCell ref="A19:C19"/>
    <mergeCell ref="A20:C20"/>
    <mergeCell ref="A21:C21"/>
  </mergeCells>
  <pageMargins left="0.25" right="0.25" top="0.75" bottom="0.75" header="0.3" footer="0.3"/>
  <pageSetup scale="80" orientation="landscape" r:id="rId1"/>
  <headerFooter>
    <oddHeader>&amp;L&amp;16Project Charter&amp;R&amp;16Sr PM Cohort 2016 - PM Certification Project</oddHeader>
    <oddFooter>&amp;L&amp;"-,Bold"Comcast Confidential&amp;C&amp;D&amp;RPage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tabSelected="1" zoomScale="120" zoomScaleNormal="120" workbookViewId="0">
      <pane ySplit="1" topLeftCell="A2" activePane="bottomLeft" state="frozen"/>
      <selection pane="bottomLeft" activeCell="B2" sqref="B2:P2"/>
    </sheetView>
  </sheetViews>
  <sheetFormatPr defaultRowHeight="15" x14ac:dyDescent="0.25"/>
  <cols>
    <col min="1" max="1" width="6.75" style="11" customWidth="1"/>
    <col min="6" max="6" width="5.375" customWidth="1"/>
    <col min="9" max="9" width="7.875" customWidth="1"/>
    <col min="10" max="10" width="8.625" customWidth="1"/>
    <col min="11" max="11" width="7.625" customWidth="1"/>
    <col min="12" max="12" width="10.125" customWidth="1"/>
    <col min="13" max="13" width="6.75" bestFit="1" customWidth="1"/>
    <col min="14" max="14" width="8.125" customWidth="1"/>
    <col min="15" max="15" width="6.375" hidden="1" customWidth="1"/>
    <col min="16" max="16" width="11.25" customWidth="1"/>
  </cols>
  <sheetData>
    <row r="1" spans="1:16" ht="33" customHeight="1" thickBot="1" x14ac:dyDescent="0.3">
      <c r="A1" s="8" t="s">
        <v>33</v>
      </c>
      <c r="B1" s="175" t="s">
        <v>34</v>
      </c>
      <c r="C1" s="176"/>
      <c r="D1" s="177"/>
      <c r="E1" s="175" t="s">
        <v>35</v>
      </c>
      <c r="F1" s="177"/>
      <c r="G1" s="175" t="s">
        <v>36</v>
      </c>
      <c r="H1" s="176"/>
      <c r="I1" s="177"/>
      <c r="J1" s="8" t="s">
        <v>37</v>
      </c>
      <c r="K1" s="8" t="s">
        <v>38</v>
      </c>
      <c r="L1" s="8" t="s">
        <v>39</v>
      </c>
      <c r="M1" s="175" t="s">
        <v>40</v>
      </c>
      <c r="N1" s="176"/>
      <c r="O1" s="176"/>
      <c r="P1" s="177"/>
    </row>
    <row r="2" spans="1:16" ht="21" x14ac:dyDescent="0.35">
      <c r="A2" s="68">
        <v>1</v>
      </c>
      <c r="B2" s="173" t="s">
        <v>67</v>
      </c>
      <c r="C2" s="173"/>
      <c r="D2" s="173"/>
      <c r="E2" s="173"/>
      <c r="F2" s="173"/>
      <c r="G2" s="173"/>
      <c r="H2" s="173"/>
      <c r="I2" s="173"/>
      <c r="J2" s="173"/>
      <c r="K2" s="173"/>
      <c r="L2" s="173"/>
      <c r="M2" s="173"/>
      <c r="N2" s="173"/>
      <c r="O2" s="173"/>
      <c r="P2" s="174"/>
    </row>
    <row r="3" spans="1:16" ht="21" x14ac:dyDescent="0.35">
      <c r="A3" s="247"/>
      <c r="B3" s="252"/>
      <c r="C3" s="253"/>
      <c r="D3" s="254"/>
      <c r="E3" s="252"/>
      <c r="F3" s="254"/>
      <c r="G3" s="252"/>
      <c r="H3" s="253"/>
      <c r="I3" s="254"/>
      <c r="J3" s="248"/>
      <c r="K3" s="248"/>
      <c r="L3" s="76" t="s">
        <v>42</v>
      </c>
      <c r="M3" s="249"/>
      <c r="N3" s="250"/>
      <c r="O3" s="250"/>
      <c r="P3" s="251"/>
    </row>
    <row r="4" spans="1:16" ht="15.75" customHeight="1" x14ac:dyDescent="0.25">
      <c r="A4" s="236" t="s">
        <v>33</v>
      </c>
      <c r="B4" s="167"/>
      <c r="C4" s="168"/>
      <c r="D4" s="169"/>
      <c r="E4" s="167"/>
      <c r="F4" s="169"/>
      <c r="G4" s="170"/>
      <c r="H4" s="171"/>
      <c r="I4" s="172"/>
      <c r="J4" s="9"/>
      <c r="K4" s="9"/>
      <c r="L4" s="233" t="s">
        <v>64</v>
      </c>
      <c r="M4" s="170"/>
      <c r="N4" s="171"/>
      <c r="O4" s="171"/>
      <c r="P4" s="172"/>
    </row>
    <row r="5" spans="1:16" ht="16.5" customHeight="1" x14ac:dyDescent="0.25">
      <c r="A5" s="237"/>
      <c r="B5" s="163"/>
      <c r="C5" s="164"/>
      <c r="D5" s="165"/>
      <c r="E5" s="163"/>
      <c r="F5" s="165"/>
      <c r="G5" s="163"/>
      <c r="H5" s="164"/>
      <c r="I5" s="165"/>
      <c r="J5" s="10"/>
      <c r="K5" s="10"/>
      <c r="L5" s="234" t="s">
        <v>68</v>
      </c>
      <c r="M5" s="166"/>
      <c r="N5" s="166"/>
      <c r="O5" s="166"/>
      <c r="P5" s="166"/>
    </row>
    <row r="6" spans="1:16" x14ac:dyDescent="0.25">
      <c r="A6" s="237"/>
      <c r="B6" s="158"/>
      <c r="C6" s="159"/>
      <c r="D6" s="160"/>
      <c r="E6" s="161"/>
      <c r="F6" s="162"/>
      <c r="G6" s="158"/>
      <c r="H6" s="159"/>
      <c r="I6" s="160"/>
      <c r="J6" s="77"/>
      <c r="K6" s="77"/>
      <c r="L6" s="235" t="s">
        <v>69</v>
      </c>
      <c r="M6" s="163"/>
      <c r="N6" s="164"/>
      <c r="O6" s="164"/>
      <c r="P6" s="165"/>
    </row>
    <row r="7" spans="1:16" ht="15.75" thickBot="1" x14ac:dyDescent="0.3">
      <c r="A7" s="237"/>
      <c r="B7" s="217"/>
      <c r="C7" s="218"/>
      <c r="D7" s="219"/>
      <c r="E7" s="210"/>
      <c r="F7" s="211"/>
      <c r="G7" s="244"/>
      <c r="H7" s="245"/>
      <c r="I7" s="246"/>
      <c r="J7" s="81"/>
      <c r="K7" s="81"/>
      <c r="L7" s="279" t="s">
        <v>41</v>
      </c>
      <c r="M7" s="163"/>
      <c r="N7" s="164"/>
      <c r="O7" s="164"/>
      <c r="P7" s="165"/>
    </row>
    <row r="8" spans="1:16" ht="16.5" customHeight="1" thickBot="1" x14ac:dyDescent="0.3">
      <c r="A8" s="238"/>
      <c r="B8" s="204" t="s">
        <v>71</v>
      </c>
      <c r="C8" s="205"/>
      <c r="D8" s="205"/>
      <c r="E8" s="205"/>
      <c r="F8" s="205"/>
      <c r="G8" s="205"/>
      <c r="H8" s="205"/>
      <c r="I8" s="206"/>
      <c r="J8" s="212" t="s">
        <v>70</v>
      </c>
      <c r="K8" s="213"/>
      <c r="L8" s="280" t="s">
        <v>66</v>
      </c>
      <c r="M8" s="204"/>
      <c r="N8" s="205"/>
      <c r="O8" s="205"/>
      <c r="P8" s="205"/>
    </row>
    <row r="9" spans="1:16" ht="21" x14ac:dyDescent="0.35">
      <c r="A9" s="69">
        <v>2</v>
      </c>
      <c r="B9" s="173" t="s">
        <v>72</v>
      </c>
      <c r="C9" s="173"/>
      <c r="D9" s="173"/>
      <c r="E9" s="173"/>
      <c r="F9" s="173"/>
      <c r="G9" s="173"/>
      <c r="H9" s="173"/>
      <c r="I9" s="173"/>
      <c r="J9" s="173"/>
      <c r="K9" s="173"/>
      <c r="L9" s="186"/>
      <c r="M9" s="173"/>
      <c r="N9" s="173"/>
      <c r="O9" s="173"/>
      <c r="P9" s="174"/>
    </row>
    <row r="10" spans="1:16" ht="16.5" customHeight="1" x14ac:dyDescent="0.25">
      <c r="A10" s="236" t="s">
        <v>33</v>
      </c>
      <c r="B10" s="202"/>
      <c r="C10" s="202"/>
      <c r="D10" s="202"/>
      <c r="E10" s="203"/>
      <c r="F10" s="203"/>
      <c r="G10" s="202"/>
      <c r="H10" s="202"/>
      <c r="I10" s="202"/>
      <c r="J10" s="81"/>
      <c r="K10" s="81"/>
      <c r="L10" s="261"/>
      <c r="M10" s="207"/>
      <c r="N10" s="208"/>
      <c r="O10" s="208"/>
      <c r="P10" s="209"/>
    </row>
    <row r="11" spans="1:16" ht="16.5" customHeight="1" x14ac:dyDescent="0.25">
      <c r="A11" s="237"/>
      <c r="B11" s="163"/>
      <c r="C11" s="164"/>
      <c r="D11" s="165"/>
      <c r="E11" s="161"/>
      <c r="F11" s="162"/>
      <c r="G11" s="163"/>
      <c r="H11" s="164"/>
      <c r="I11" s="165"/>
      <c r="J11" s="77"/>
      <c r="K11" s="77"/>
      <c r="L11" s="241"/>
      <c r="M11" s="163"/>
      <c r="N11" s="164"/>
      <c r="O11" s="164"/>
      <c r="P11" s="165"/>
    </row>
    <row r="12" spans="1:16" ht="16.5" customHeight="1" x14ac:dyDescent="0.25">
      <c r="A12" s="237"/>
      <c r="B12" s="163"/>
      <c r="C12" s="164"/>
      <c r="D12" s="165"/>
      <c r="E12" s="161"/>
      <c r="F12" s="162"/>
      <c r="G12" s="163"/>
      <c r="H12" s="164"/>
      <c r="I12" s="165"/>
      <c r="J12" s="77"/>
      <c r="K12" s="77"/>
      <c r="L12" s="241"/>
      <c r="M12" s="163"/>
      <c r="N12" s="164"/>
      <c r="O12" s="164"/>
      <c r="P12" s="165"/>
    </row>
    <row r="13" spans="1:16" ht="16.5" customHeight="1" x14ac:dyDescent="0.25">
      <c r="A13" s="237"/>
      <c r="B13" s="163"/>
      <c r="C13" s="164"/>
      <c r="D13" s="165"/>
      <c r="E13" s="161"/>
      <c r="F13" s="162"/>
      <c r="G13" s="163"/>
      <c r="H13" s="164"/>
      <c r="I13" s="165"/>
      <c r="J13" s="77"/>
      <c r="K13" s="77"/>
      <c r="L13" s="241"/>
      <c r="M13" s="163"/>
      <c r="N13" s="164"/>
      <c r="O13" s="164"/>
      <c r="P13" s="165"/>
    </row>
    <row r="14" spans="1:16" ht="16.5" customHeight="1" x14ac:dyDescent="0.25">
      <c r="A14" s="237"/>
      <c r="B14" s="163"/>
      <c r="C14" s="164"/>
      <c r="D14" s="165"/>
      <c r="E14" s="161"/>
      <c r="F14" s="162"/>
      <c r="G14" s="163"/>
      <c r="H14" s="164"/>
      <c r="I14" s="165"/>
      <c r="J14" s="77"/>
      <c r="K14" s="77"/>
      <c r="L14" s="241"/>
      <c r="M14" s="163"/>
      <c r="N14" s="164"/>
      <c r="O14" s="164"/>
      <c r="P14" s="165"/>
    </row>
    <row r="15" spans="1:16" ht="16.5" customHeight="1" thickBot="1" x14ac:dyDescent="0.3">
      <c r="A15" s="237"/>
      <c r="B15" s="207"/>
      <c r="C15" s="208"/>
      <c r="D15" s="209"/>
      <c r="E15" s="210"/>
      <c r="F15" s="211"/>
      <c r="G15" s="207"/>
      <c r="H15" s="208"/>
      <c r="I15" s="209"/>
      <c r="J15" s="81"/>
      <c r="K15" s="81"/>
      <c r="L15" s="261">
        <v>4</v>
      </c>
      <c r="M15" s="163"/>
      <c r="N15" s="164"/>
      <c r="O15" s="164"/>
      <c r="P15" s="165"/>
    </row>
    <row r="16" spans="1:16" ht="15.75" customHeight="1" thickBot="1" x14ac:dyDescent="0.3">
      <c r="A16" s="237"/>
      <c r="B16" s="204" t="s">
        <v>73</v>
      </c>
      <c r="C16" s="205"/>
      <c r="D16" s="205"/>
      <c r="E16" s="205"/>
      <c r="F16" s="205"/>
      <c r="G16" s="205"/>
      <c r="H16" s="205"/>
      <c r="I16" s="206"/>
      <c r="J16" s="258" t="s">
        <v>70</v>
      </c>
      <c r="K16" s="259"/>
      <c r="L16" s="278" t="s">
        <v>64</v>
      </c>
      <c r="M16" s="204"/>
      <c r="N16" s="205"/>
      <c r="O16" s="205"/>
      <c r="P16" s="205"/>
    </row>
    <row r="17" spans="1:16" ht="21" x14ac:dyDescent="0.35">
      <c r="A17" s="69">
        <v>3</v>
      </c>
      <c r="B17" s="239" t="s">
        <v>74</v>
      </c>
      <c r="C17" s="186"/>
      <c r="D17" s="186"/>
      <c r="E17" s="186"/>
      <c r="F17" s="186"/>
      <c r="G17" s="186"/>
      <c r="H17" s="186"/>
      <c r="I17" s="186"/>
      <c r="J17" s="186"/>
      <c r="K17" s="186"/>
      <c r="L17" s="186"/>
      <c r="M17" s="186"/>
      <c r="N17" s="186"/>
      <c r="O17" s="186"/>
      <c r="P17" s="240"/>
    </row>
    <row r="18" spans="1:16" ht="15.75" customHeight="1" x14ac:dyDescent="0.25">
      <c r="A18" s="255" t="s">
        <v>33</v>
      </c>
      <c r="B18" s="262"/>
      <c r="C18" s="263"/>
      <c r="D18" s="264"/>
      <c r="E18" s="268"/>
      <c r="F18" s="269"/>
      <c r="G18" s="268"/>
      <c r="H18" s="270"/>
      <c r="I18" s="269"/>
      <c r="J18" s="271"/>
      <c r="K18" s="271"/>
      <c r="L18" s="273"/>
      <c r="M18" s="268"/>
      <c r="N18" s="270"/>
      <c r="O18" s="270"/>
      <c r="P18" s="269"/>
    </row>
    <row r="19" spans="1:16" ht="15.75" customHeight="1" x14ac:dyDescent="0.25">
      <c r="A19" s="260"/>
      <c r="B19" s="265"/>
      <c r="C19" s="266"/>
      <c r="D19" s="267"/>
      <c r="E19" s="265"/>
      <c r="F19" s="267"/>
      <c r="G19" s="265"/>
      <c r="H19" s="266"/>
      <c r="I19" s="267"/>
      <c r="J19" s="272"/>
      <c r="K19" s="272"/>
      <c r="L19" s="272"/>
      <c r="M19" s="265"/>
      <c r="N19" s="266"/>
      <c r="O19" s="266"/>
      <c r="P19" s="267"/>
    </row>
    <row r="20" spans="1:16" ht="15.75" customHeight="1" x14ac:dyDescent="0.25">
      <c r="A20" s="260"/>
      <c r="B20" s="265"/>
      <c r="C20" s="266"/>
      <c r="D20" s="267"/>
      <c r="E20" s="265"/>
      <c r="F20" s="267"/>
      <c r="G20" s="265"/>
      <c r="H20" s="266"/>
      <c r="I20" s="267"/>
      <c r="J20" s="272"/>
      <c r="K20" s="272"/>
      <c r="L20" s="272"/>
      <c r="M20" s="265"/>
      <c r="N20" s="266"/>
      <c r="O20" s="266"/>
      <c r="P20" s="267"/>
    </row>
    <row r="21" spans="1:16" ht="15.75" customHeight="1" x14ac:dyDescent="0.25">
      <c r="A21" s="260"/>
      <c r="B21" s="265"/>
      <c r="C21" s="266"/>
      <c r="D21" s="267"/>
      <c r="E21" s="265"/>
      <c r="F21" s="267"/>
      <c r="G21" s="265"/>
      <c r="H21" s="266"/>
      <c r="I21" s="267"/>
      <c r="J21" s="272"/>
      <c r="K21" s="272"/>
      <c r="L21" s="272"/>
      <c r="M21" s="265"/>
      <c r="N21" s="266"/>
      <c r="O21" s="266"/>
      <c r="P21" s="267"/>
    </row>
    <row r="22" spans="1:16" ht="15.75" customHeight="1" x14ac:dyDescent="0.25">
      <c r="A22" s="260"/>
      <c r="B22" s="265"/>
      <c r="C22" s="266"/>
      <c r="D22" s="267"/>
      <c r="E22" s="265"/>
      <c r="F22" s="267"/>
      <c r="G22" s="265"/>
      <c r="H22" s="266"/>
      <c r="I22" s="267"/>
      <c r="J22" s="272"/>
      <c r="K22" s="272"/>
      <c r="L22" s="272"/>
      <c r="M22" s="265"/>
      <c r="N22" s="266"/>
      <c r="O22" s="266"/>
      <c r="P22" s="267"/>
    </row>
    <row r="23" spans="1:16" ht="15.75" customHeight="1" thickBot="1" x14ac:dyDescent="0.3">
      <c r="A23" s="260"/>
      <c r="B23" s="265"/>
      <c r="C23" s="266"/>
      <c r="D23" s="267"/>
      <c r="E23" s="265"/>
      <c r="F23" s="267"/>
      <c r="G23" s="265"/>
      <c r="H23" s="266"/>
      <c r="I23" s="267"/>
      <c r="J23" s="272"/>
      <c r="K23" s="272"/>
      <c r="L23" s="274"/>
      <c r="M23" s="265"/>
      <c r="N23" s="266"/>
      <c r="O23" s="266"/>
      <c r="P23" s="267"/>
    </row>
    <row r="24" spans="1:16" ht="16.5" customHeight="1" thickBot="1" x14ac:dyDescent="0.3">
      <c r="A24" s="189"/>
      <c r="B24" s="214" t="s">
        <v>75</v>
      </c>
      <c r="C24" s="215"/>
      <c r="D24" s="215"/>
      <c r="E24" s="215"/>
      <c r="F24" s="215"/>
      <c r="G24" s="215"/>
      <c r="H24" s="215"/>
      <c r="I24" s="216"/>
      <c r="J24" s="242" t="s">
        <v>70</v>
      </c>
      <c r="K24" s="243"/>
      <c r="L24" s="275" t="s">
        <v>68</v>
      </c>
      <c r="M24" s="204"/>
      <c r="N24" s="205"/>
      <c r="O24" s="205"/>
      <c r="P24" s="205"/>
    </row>
    <row r="25" spans="1:16" ht="21" x14ac:dyDescent="0.35">
      <c r="A25" s="70">
        <v>4</v>
      </c>
      <c r="B25" s="239" t="s">
        <v>77</v>
      </c>
      <c r="C25" s="186"/>
      <c r="D25" s="186"/>
      <c r="E25" s="186"/>
      <c r="F25" s="186"/>
      <c r="G25" s="186"/>
      <c r="H25" s="186"/>
      <c r="I25" s="186"/>
      <c r="J25" s="186"/>
      <c r="K25" s="186"/>
      <c r="L25" s="186"/>
      <c r="M25" s="186"/>
      <c r="N25" s="186"/>
      <c r="O25" s="186"/>
      <c r="P25" s="240"/>
    </row>
    <row r="26" spans="1:16" ht="15" customHeight="1" x14ac:dyDescent="0.25">
      <c r="A26" s="184" t="s">
        <v>33</v>
      </c>
      <c r="B26" s="178"/>
      <c r="C26" s="179"/>
      <c r="D26" s="180"/>
      <c r="E26" s="181"/>
      <c r="F26" s="182"/>
      <c r="G26" s="178"/>
      <c r="H26" s="179"/>
      <c r="I26" s="180"/>
      <c r="J26" s="82"/>
      <c r="K26" s="82"/>
      <c r="L26" s="241"/>
      <c r="M26" s="178"/>
      <c r="N26" s="179"/>
      <c r="O26" s="179"/>
      <c r="P26" s="180"/>
    </row>
    <row r="27" spans="1:16" ht="15" customHeight="1" x14ac:dyDescent="0.25">
      <c r="A27" s="185"/>
      <c r="B27" s="163"/>
      <c r="C27" s="164"/>
      <c r="D27" s="165"/>
      <c r="E27" s="161"/>
      <c r="F27" s="162"/>
      <c r="G27" s="163"/>
      <c r="H27" s="164"/>
      <c r="I27" s="165"/>
      <c r="J27" s="77"/>
      <c r="K27" s="77"/>
      <c r="L27" s="241"/>
      <c r="M27" s="170"/>
      <c r="N27" s="171"/>
      <c r="O27" s="171"/>
      <c r="P27" s="172"/>
    </row>
    <row r="28" spans="1:16" x14ac:dyDescent="0.25">
      <c r="A28" s="185"/>
      <c r="B28" s="178"/>
      <c r="C28" s="179"/>
      <c r="D28" s="180"/>
      <c r="E28" s="181"/>
      <c r="F28" s="182"/>
      <c r="G28" s="178"/>
      <c r="H28" s="179"/>
      <c r="I28" s="180"/>
      <c r="J28" s="82"/>
      <c r="K28" s="82"/>
      <c r="L28" s="241"/>
      <c r="M28" s="178"/>
      <c r="N28" s="179"/>
      <c r="O28" s="179"/>
      <c r="P28" s="180"/>
    </row>
    <row r="29" spans="1:16" x14ac:dyDescent="0.25">
      <c r="A29" s="185"/>
      <c r="B29" s="178"/>
      <c r="C29" s="179"/>
      <c r="D29" s="180"/>
      <c r="E29" s="181"/>
      <c r="F29" s="182"/>
      <c r="G29" s="178"/>
      <c r="H29" s="179"/>
      <c r="I29" s="180"/>
      <c r="J29" s="82"/>
      <c r="K29" s="82"/>
      <c r="L29" s="241"/>
      <c r="M29" s="178"/>
      <c r="N29" s="179"/>
      <c r="O29" s="179"/>
      <c r="P29" s="180"/>
    </row>
    <row r="30" spans="1:16" ht="15.75" customHeight="1" x14ac:dyDescent="0.25">
      <c r="A30" s="185"/>
      <c r="B30" s="178"/>
      <c r="C30" s="179"/>
      <c r="D30" s="180"/>
      <c r="E30" s="181"/>
      <c r="F30" s="182"/>
      <c r="G30" s="183"/>
      <c r="H30" s="179"/>
      <c r="I30" s="180"/>
      <c r="J30" s="82"/>
      <c r="K30" s="82"/>
      <c r="L30" s="241"/>
      <c r="M30" s="178"/>
      <c r="N30" s="179"/>
      <c r="O30" s="179"/>
      <c r="P30" s="180"/>
    </row>
    <row r="31" spans="1:16" ht="15.75" thickBot="1" x14ac:dyDescent="0.3">
      <c r="A31" s="185"/>
      <c r="B31" s="220"/>
      <c r="C31" s="221"/>
      <c r="D31" s="222"/>
      <c r="E31" s="181"/>
      <c r="F31" s="182"/>
      <c r="G31" s="220"/>
      <c r="H31" s="221"/>
      <c r="I31" s="222"/>
      <c r="J31" s="83"/>
      <c r="K31" s="83"/>
      <c r="L31" s="261"/>
      <c r="M31" s="178"/>
      <c r="N31" s="179"/>
      <c r="O31" s="179"/>
      <c r="P31" s="180"/>
    </row>
    <row r="32" spans="1:16" ht="16.5" thickBot="1" x14ac:dyDescent="0.3">
      <c r="A32" s="78"/>
      <c r="B32" s="204" t="s">
        <v>76</v>
      </c>
      <c r="C32" s="205"/>
      <c r="D32" s="205"/>
      <c r="E32" s="205"/>
      <c r="F32" s="205"/>
      <c r="G32" s="205"/>
      <c r="H32" s="205"/>
      <c r="I32" s="206"/>
      <c r="J32" s="212" t="s">
        <v>70</v>
      </c>
      <c r="K32" s="213"/>
      <c r="L32" s="276" t="s">
        <v>69</v>
      </c>
      <c r="M32" s="204"/>
      <c r="N32" s="205"/>
      <c r="O32" s="205"/>
      <c r="P32" s="205"/>
    </row>
    <row r="33" spans="1:16" ht="21" x14ac:dyDescent="0.35">
      <c r="A33" s="71">
        <v>5</v>
      </c>
      <c r="B33" s="239" t="s">
        <v>65</v>
      </c>
      <c r="C33" s="186"/>
      <c r="D33" s="186"/>
      <c r="E33" s="186"/>
      <c r="F33" s="186"/>
      <c r="G33" s="186"/>
      <c r="H33" s="186"/>
      <c r="I33" s="186"/>
      <c r="J33" s="186"/>
      <c r="K33" s="186"/>
      <c r="L33" s="186"/>
      <c r="M33" s="186"/>
      <c r="N33" s="186"/>
      <c r="O33" s="186"/>
      <c r="P33" s="240"/>
    </row>
    <row r="34" spans="1:16" ht="16.5" customHeight="1" x14ac:dyDescent="0.25">
      <c r="A34" s="187" t="s">
        <v>63</v>
      </c>
      <c r="B34" s="178"/>
      <c r="C34" s="179"/>
      <c r="D34" s="180"/>
      <c r="E34" s="181"/>
      <c r="F34" s="182"/>
      <c r="G34" s="181"/>
      <c r="H34" s="190"/>
      <c r="I34" s="182"/>
      <c r="J34" s="79"/>
      <c r="K34" s="79"/>
      <c r="L34" s="256"/>
      <c r="M34" s="191"/>
      <c r="N34" s="192"/>
      <c r="O34" s="192"/>
      <c r="P34" s="193"/>
    </row>
    <row r="35" spans="1:16" ht="16.5" customHeight="1" x14ac:dyDescent="0.25">
      <c r="A35" s="188"/>
      <c r="B35" s="178"/>
      <c r="C35" s="179"/>
      <c r="D35" s="180"/>
      <c r="E35" s="181"/>
      <c r="F35" s="182"/>
      <c r="G35" s="181"/>
      <c r="H35" s="190"/>
      <c r="I35" s="182"/>
      <c r="J35" s="79"/>
      <c r="K35" s="79"/>
      <c r="L35" s="256"/>
      <c r="M35" s="191"/>
      <c r="N35" s="192"/>
      <c r="O35" s="192"/>
      <c r="P35" s="193"/>
    </row>
    <row r="36" spans="1:16" ht="16.5" customHeight="1" x14ac:dyDescent="0.25">
      <c r="A36" s="188"/>
      <c r="B36" s="178"/>
      <c r="C36" s="179"/>
      <c r="D36" s="180"/>
      <c r="E36" s="181"/>
      <c r="F36" s="182"/>
      <c r="G36" s="181"/>
      <c r="H36" s="190"/>
      <c r="I36" s="182"/>
      <c r="J36" s="79"/>
      <c r="K36" s="79"/>
      <c r="L36" s="256"/>
      <c r="M36" s="191"/>
      <c r="N36" s="192"/>
      <c r="O36" s="192"/>
      <c r="P36" s="193"/>
    </row>
    <row r="37" spans="1:16" ht="16.5" customHeight="1" x14ac:dyDescent="0.25">
      <c r="A37" s="188"/>
      <c r="B37" s="178"/>
      <c r="C37" s="179"/>
      <c r="D37" s="180"/>
      <c r="E37" s="181"/>
      <c r="F37" s="182"/>
      <c r="G37" s="181"/>
      <c r="H37" s="190"/>
      <c r="I37" s="182"/>
      <c r="J37" s="79"/>
      <c r="K37" s="79"/>
      <c r="L37" s="256"/>
      <c r="M37" s="191"/>
      <c r="N37" s="192"/>
      <c r="O37" s="192"/>
      <c r="P37" s="193"/>
    </row>
    <row r="38" spans="1:16" x14ac:dyDescent="0.25">
      <c r="A38" s="188"/>
      <c r="B38" s="178"/>
      <c r="C38" s="179"/>
      <c r="D38" s="180"/>
      <c r="E38" s="181"/>
      <c r="F38" s="182"/>
      <c r="G38" s="181"/>
      <c r="H38" s="190"/>
      <c r="I38" s="182"/>
      <c r="J38" s="79"/>
      <c r="K38" s="79"/>
      <c r="L38" s="256"/>
      <c r="M38" s="181"/>
      <c r="N38" s="190"/>
      <c r="O38" s="190"/>
      <c r="P38" s="182"/>
    </row>
    <row r="39" spans="1:16" ht="15.75" thickBot="1" x14ac:dyDescent="0.3">
      <c r="A39" s="188"/>
      <c r="B39" s="194"/>
      <c r="C39" s="195"/>
      <c r="D39" s="196"/>
      <c r="E39" s="197"/>
      <c r="F39" s="198"/>
      <c r="G39" s="199"/>
      <c r="H39" s="200"/>
      <c r="I39" s="201"/>
      <c r="J39" s="80"/>
      <c r="K39" s="80"/>
      <c r="L39" s="277"/>
      <c r="M39" s="181"/>
      <c r="N39" s="190"/>
      <c r="O39" s="190"/>
      <c r="P39" s="182"/>
    </row>
    <row r="40" spans="1:16" ht="16.5" thickBot="1" x14ac:dyDescent="0.3">
      <c r="A40" s="189"/>
      <c r="B40" s="204" t="s">
        <v>78</v>
      </c>
      <c r="C40" s="205"/>
      <c r="D40" s="205"/>
      <c r="E40" s="205"/>
      <c r="F40" s="205"/>
      <c r="G40" s="205"/>
      <c r="H40" s="205"/>
      <c r="I40" s="206"/>
      <c r="J40" s="212" t="s">
        <v>70</v>
      </c>
      <c r="K40" s="213"/>
      <c r="L40" s="278" t="s">
        <v>64</v>
      </c>
      <c r="M40" s="204"/>
      <c r="N40" s="205"/>
      <c r="O40" s="205"/>
      <c r="P40" s="205"/>
    </row>
  </sheetData>
  <mergeCells count="145">
    <mergeCell ref="M35:P35"/>
    <mergeCell ref="M36:P36"/>
    <mergeCell ref="M37:P37"/>
    <mergeCell ref="B35:D35"/>
    <mergeCell ref="B36:D36"/>
    <mergeCell ref="B37:D37"/>
    <mergeCell ref="E35:F35"/>
    <mergeCell ref="E36:F36"/>
    <mergeCell ref="E37:F37"/>
    <mergeCell ref="G35:I35"/>
    <mergeCell ref="G36:I36"/>
    <mergeCell ref="G37:I37"/>
    <mergeCell ref="B3:D3"/>
    <mergeCell ref="E3:F3"/>
    <mergeCell ref="G3:I3"/>
    <mergeCell ref="M3:P3"/>
    <mergeCell ref="A18:A24"/>
    <mergeCell ref="B19:D19"/>
    <mergeCell ref="B20:D20"/>
    <mergeCell ref="B21:D21"/>
    <mergeCell ref="B22:D22"/>
    <mergeCell ref="B23:D23"/>
    <mergeCell ref="E19:F19"/>
    <mergeCell ref="E20:F20"/>
    <mergeCell ref="E21:F21"/>
    <mergeCell ref="E22:F22"/>
    <mergeCell ref="E23:F23"/>
    <mergeCell ref="G19:I19"/>
    <mergeCell ref="G20:I20"/>
    <mergeCell ref="G21:I21"/>
    <mergeCell ref="G22:I22"/>
    <mergeCell ref="G23:I23"/>
    <mergeCell ref="M19:P19"/>
    <mergeCell ref="M20:P20"/>
    <mergeCell ref="M21:P21"/>
    <mergeCell ref="M22:P22"/>
    <mergeCell ref="A4:A8"/>
    <mergeCell ref="B12:D12"/>
    <mergeCell ref="M12:P12"/>
    <mergeCell ref="G12:I12"/>
    <mergeCell ref="E12:F12"/>
    <mergeCell ref="B17:P17"/>
    <mergeCell ref="B11:D11"/>
    <mergeCell ref="B13:D13"/>
    <mergeCell ref="B14:D14"/>
    <mergeCell ref="B15:D15"/>
    <mergeCell ref="M16:P16"/>
    <mergeCell ref="J16:K16"/>
    <mergeCell ref="B16:I16"/>
    <mergeCell ref="M10:P10"/>
    <mergeCell ref="G10:I10"/>
    <mergeCell ref="E10:F10"/>
    <mergeCell ref="B10:D10"/>
    <mergeCell ref="E11:F11"/>
    <mergeCell ref="E13:F13"/>
    <mergeCell ref="E14:F14"/>
    <mergeCell ref="E15:F15"/>
    <mergeCell ref="G11:I11"/>
    <mergeCell ref="G13:I13"/>
    <mergeCell ref="G14:I14"/>
    <mergeCell ref="G15:I15"/>
    <mergeCell ref="M11:P11"/>
    <mergeCell ref="M13:P13"/>
    <mergeCell ref="M14:P14"/>
    <mergeCell ref="M15:P15"/>
    <mergeCell ref="B31:D31"/>
    <mergeCell ref="E31:F31"/>
    <mergeCell ref="G31:I31"/>
    <mergeCell ref="M31:P31"/>
    <mergeCell ref="B29:D29"/>
    <mergeCell ref="E29:F29"/>
    <mergeCell ref="G29:I29"/>
    <mergeCell ref="B24:I24"/>
    <mergeCell ref="J24:K24"/>
    <mergeCell ref="M24:P24"/>
    <mergeCell ref="G28:I28"/>
    <mergeCell ref="M28:P28"/>
    <mergeCell ref="M23:P23"/>
    <mergeCell ref="M6:P6"/>
    <mergeCell ref="M7:P7"/>
    <mergeCell ref="M8:P8"/>
    <mergeCell ref="B40:I40"/>
    <mergeCell ref="J40:K40"/>
    <mergeCell ref="B8:I8"/>
    <mergeCell ref="J8:K8"/>
    <mergeCell ref="B27:D27"/>
    <mergeCell ref="E27:F27"/>
    <mergeCell ref="G27:I27"/>
    <mergeCell ref="M27:P27"/>
    <mergeCell ref="G18:I18"/>
    <mergeCell ref="M18:P18"/>
    <mergeCell ref="B32:I32"/>
    <mergeCell ref="J32:K32"/>
    <mergeCell ref="M32:P32"/>
    <mergeCell ref="B18:D18"/>
    <mergeCell ref="E18:F18"/>
    <mergeCell ref="A10:A16"/>
    <mergeCell ref="B33:P33"/>
    <mergeCell ref="A34:A40"/>
    <mergeCell ref="B34:D34"/>
    <mergeCell ref="E34:F34"/>
    <mergeCell ref="G34:I34"/>
    <mergeCell ref="M34:P34"/>
    <mergeCell ref="B38:D38"/>
    <mergeCell ref="E38:F38"/>
    <mergeCell ref="G38:I38"/>
    <mergeCell ref="M38:P38"/>
    <mergeCell ref="B39:D39"/>
    <mergeCell ref="E39:F39"/>
    <mergeCell ref="G39:I39"/>
    <mergeCell ref="M39:P39"/>
    <mergeCell ref="M40:P40"/>
    <mergeCell ref="B25:P25"/>
    <mergeCell ref="B26:D26"/>
    <mergeCell ref="E26:F26"/>
    <mergeCell ref="G26:I26"/>
    <mergeCell ref="M26:P26"/>
    <mergeCell ref="B28:D28"/>
    <mergeCell ref="E28:F28"/>
    <mergeCell ref="M29:P29"/>
    <mergeCell ref="B30:D30"/>
    <mergeCell ref="E30:F30"/>
    <mergeCell ref="G30:I30"/>
    <mergeCell ref="M30:P30"/>
    <mergeCell ref="A26:A31"/>
    <mergeCell ref="B1:D1"/>
    <mergeCell ref="E1:F1"/>
    <mergeCell ref="G1:I1"/>
    <mergeCell ref="M1:P1"/>
    <mergeCell ref="B2:P2"/>
    <mergeCell ref="B4:D4"/>
    <mergeCell ref="E4:F4"/>
    <mergeCell ref="G4:I4"/>
    <mergeCell ref="M4:P4"/>
    <mergeCell ref="B9:P9"/>
    <mergeCell ref="B5:D5"/>
    <mergeCell ref="E5:F5"/>
    <mergeCell ref="G5:I5"/>
    <mergeCell ref="M5:P5"/>
    <mergeCell ref="B6:D6"/>
    <mergeCell ref="E6:F6"/>
    <mergeCell ref="G6:I6"/>
    <mergeCell ref="B7:D7"/>
    <mergeCell ref="E7:F7"/>
    <mergeCell ref="G7:I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22"/>
  <sheetViews>
    <sheetView zoomScale="130" zoomScaleNormal="130" workbookViewId="0">
      <selection activeCell="BO6" sqref="BO6"/>
    </sheetView>
  </sheetViews>
  <sheetFormatPr defaultRowHeight="15" x14ac:dyDescent="0.25"/>
  <cols>
    <col min="1" max="1" width="6.125" style="18" customWidth="1"/>
    <col min="2" max="2" width="13.75" customWidth="1"/>
    <col min="3" max="3" width="7.375" customWidth="1"/>
    <col min="4" max="4" width="7.75" customWidth="1"/>
    <col min="5" max="5" width="7.375" customWidth="1"/>
    <col min="6" max="6" width="4.75" customWidth="1"/>
    <col min="7" max="7" width="5.875" bestFit="1" customWidth="1"/>
    <col min="8" max="10" width="3.75" customWidth="1"/>
    <col min="11" max="11" width="2.75" customWidth="1"/>
    <col min="12" max="227" width="0.375" customWidth="1"/>
    <col min="228" max="249" width="0.375" style="18" customWidth="1"/>
    <col min="250" max="256" width="9.125" style="18"/>
    <col min="257" max="257" width="6.125" style="18" customWidth="1"/>
    <col min="258" max="258" width="13.75" style="18" customWidth="1"/>
    <col min="259" max="259" width="5.75" style="18" customWidth="1"/>
    <col min="260" max="260" width="7.75" style="18" customWidth="1"/>
    <col min="261" max="261" width="7.375" style="18" customWidth="1"/>
    <col min="262" max="262" width="4.75" style="18" customWidth="1"/>
    <col min="263" max="263" width="5.875" style="18" bestFit="1" customWidth="1"/>
    <col min="264" max="266" width="3.75" style="18" customWidth="1"/>
    <col min="267" max="267" width="2.75" style="18" customWidth="1"/>
    <col min="268" max="505" width="0.375" style="18" customWidth="1"/>
    <col min="506" max="512" width="9.125" style="18"/>
    <col min="513" max="513" width="6.125" style="18" customWidth="1"/>
    <col min="514" max="514" width="13.75" style="18" customWidth="1"/>
    <col min="515" max="515" width="5.75" style="18" customWidth="1"/>
    <col min="516" max="516" width="7.75" style="18" customWidth="1"/>
    <col min="517" max="517" width="7.375" style="18" customWidth="1"/>
    <col min="518" max="518" width="4.75" style="18" customWidth="1"/>
    <col min="519" max="519" width="5.875" style="18" bestFit="1" customWidth="1"/>
    <col min="520" max="522" width="3.75" style="18" customWidth="1"/>
    <col min="523" max="523" width="2.75" style="18" customWidth="1"/>
    <col min="524" max="761" width="0.375" style="18" customWidth="1"/>
    <col min="762" max="768" width="9.125" style="18"/>
    <col min="769" max="769" width="6.125" style="18" customWidth="1"/>
    <col min="770" max="770" width="13.75" style="18" customWidth="1"/>
    <col min="771" max="771" width="5.75" style="18" customWidth="1"/>
    <col min="772" max="772" width="7.75" style="18" customWidth="1"/>
    <col min="773" max="773" width="7.375" style="18" customWidth="1"/>
    <col min="774" max="774" width="4.75" style="18" customWidth="1"/>
    <col min="775" max="775" width="5.875" style="18" bestFit="1" customWidth="1"/>
    <col min="776" max="778" width="3.75" style="18" customWidth="1"/>
    <col min="779" max="779" width="2.75" style="18" customWidth="1"/>
    <col min="780" max="1017" width="0.375" style="18" customWidth="1"/>
    <col min="1018" max="1024" width="9.125" style="18"/>
    <col min="1025" max="1025" width="6.125" style="18" customWidth="1"/>
    <col min="1026" max="1026" width="13.75" style="18" customWidth="1"/>
    <col min="1027" max="1027" width="5.75" style="18" customWidth="1"/>
    <col min="1028" max="1028" width="7.75" style="18" customWidth="1"/>
    <col min="1029" max="1029" width="7.375" style="18" customWidth="1"/>
    <col min="1030" max="1030" width="4.75" style="18" customWidth="1"/>
    <col min="1031" max="1031" width="5.875" style="18" bestFit="1" customWidth="1"/>
    <col min="1032" max="1034" width="3.75" style="18" customWidth="1"/>
    <col min="1035" max="1035" width="2.75" style="18" customWidth="1"/>
    <col min="1036" max="1273" width="0.375" style="18" customWidth="1"/>
    <col min="1274" max="1280" width="9.125" style="18"/>
    <col min="1281" max="1281" width="6.125" style="18" customWidth="1"/>
    <col min="1282" max="1282" width="13.75" style="18" customWidth="1"/>
    <col min="1283" max="1283" width="5.75" style="18" customWidth="1"/>
    <col min="1284" max="1284" width="7.75" style="18" customWidth="1"/>
    <col min="1285" max="1285" width="7.375" style="18" customWidth="1"/>
    <col min="1286" max="1286" width="4.75" style="18" customWidth="1"/>
    <col min="1287" max="1287" width="5.875" style="18" bestFit="1" customWidth="1"/>
    <col min="1288" max="1290" width="3.75" style="18" customWidth="1"/>
    <col min="1291" max="1291" width="2.75" style="18" customWidth="1"/>
    <col min="1292" max="1529" width="0.375" style="18" customWidth="1"/>
    <col min="1530" max="1536" width="9.125" style="18"/>
    <col min="1537" max="1537" width="6.125" style="18" customWidth="1"/>
    <col min="1538" max="1538" width="13.75" style="18" customWidth="1"/>
    <col min="1539" max="1539" width="5.75" style="18" customWidth="1"/>
    <col min="1540" max="1540" width="7.75" style="18" customWidth="1"/>
    <col min="1541" max="1541" width="7.375" style="18" customWidth="1"/>
    <col min="1542" max="1542" width="4.75" style="18" customWidth="1"/>
    <col min="1543" max="1543" width="5.875" style="18" bestFit="1" customWidth="1"/>
    <col min="1544" max="1546" width="3.75" style="18" customWidth="1"/>
    <col min="1547" max="1547" width="2.75" style="18" customWidth="1"/>
    <col min="1548" max="1785" width="0.375" style="18" customWidth="1"/>
    <col min="1786" max="1792" width="9.125" style="18"/>
    <col min="1793" max="1793" width="6.125" style="18" customWidth="1"/>
    <col min="1794" max="1794" width="13.75" style="18" customWidth="1"/>
    <col min="1795" max="1795" width="5.75" style="18" customWidth="1"/>
    <col min="1796" max="1796" width="7.75" style="18" customWidth="1"/>
    <col min="1797" max="1797" width="7.375" style="18" customWidth="1"/>
    <col min="1798" max="1798" width="4.75" style="18" customWidth="1"/>
    <col min="1799" max="1799" width="5.875" style="18" bestFit="1" customWidth="1"/>
    <col min="1800" max="1802" width="3.75" style="18" customWidth="1"/>
    <col min="1803" max="1803" width="2.75" style="18" customWidth="1"/>
    <col min="1804" max="2041" width="0.375" style="18" customWidth="1"/>
    <col min="2042" max="2048" width="9.125" style="18"/>
    <col min="2049" max="2049" width="6.125" style="18" customWidth="1"/>
    <col min="2050" max="2050" width="13.75" style="18" customWidth="1"/>
    <col min="2051" max="2051" width="5.75" style="18" customWidth="1"/>
    <col min="2052" max="2052" width="7.75" style="18" customWidth="1"/>
    <col min="2053" max="2053" width="7.375" style="18" customWidth="1"/>
    <col min="2054" max="2054" width="4.75" style="18" customWidth="1"/>
    <col min="2055" max="2055" width="5.875" style="18" bestFit="1" customWidth="1"/>
    <col min="2056" max="2058" width="3.75" style="18" customWidth="1"/>
    <col min="2059" max="2059" width="2.75" style="18" customWidth="1"/>
    <col min="2060" max="2297" width="0.375" style="18" customWidth="1"/>
    <col min="2298" max="2304" width="9.125" style="18"/>
    <col min="2305" max="2305" width="6.125" style="18" customWidth="1"/>
    <col min="2306" max="2306" width="13.75" style="18" customWidth="1"/>
    <col min="2307" max="2307" width="5.75" style="18" customWidth="1"/>
    <col min="2308" max="2308" width="7.75" style="18" customWidth="1"/>
    <col min="2309" max="2309" width="7.375" style="18" customWidth="1"/>
    <col min="2310" max="2310" width="4.75" style="18" customWidth="1"/>
    <col min="2311" max="2311" width="5.875" style="18" bestFit="1" customWidth="1"/>
    <col min="2312" max="2314" width="3.75" style="18" customWidth="1"/>
    <col min="2315" max="2315" width="2.75" style="18" customWidth="1"/>
    <col min="2316" max="2553" width="0.375" style="18" customWidth="1"/>
    <col min="2554" max="2560" width="9.125" style="18"/>
    <col min="2561" max="2561" width="6.125" style="18" customWidth="1"/>
    <col min="2562" max="2562" width="13.75" style="18" customWidth="1"/>
    <col min="2563" max="2563" width="5.75" style="18" customWidth="1"/>
    <col min="2564" max="2564" width="7.75" style="18" customWidth="1"/>
    <col min="2565" max="2565" width="7.375" style="18" customWidth="1"/>
    <col min="2566" max="2566" width="4.75" style="18" customWidth="1"/>
    <col min="2567" max="2567" width="5.875" style="18" bestFit="1" customWidth="1"/>
    <col min="2568" max="2570" width="3.75" style="18" customWidth="1"/>
    <col min="2571" max="2571" width="2.75" style="18" customWidth="1"/>
    <col min="2572" max="2809" width="0.375" style="18" customWidth="1"/>
    <col min="2810" max="2816" width="9.125" style="18"/>
    <col min="2817" max="2817" width="6.125" style="18" customWidth="1"/>
    <col min="2818" max="2818" width="13.75" style="18" customWidth="1"/>
    <col min="2819" max="2819" width="5.75" style="18" customWidth="1"/>
    <col min="2820" max="2820" width="7.75" style="18" customWidth="1"/>
    <col min="2821" max="2821" width="7.375" style="18" customWidth="1"/>
    <col min="2822" max="2822" width="4.75" style="18" customWidth="1"/>
    <col min="2823" max="2823" width="5.875" style="18" bestFit="1" customWidth="1"/>
    <col min="2824" max="2826" width="3.75" style="18" customWidth="1"/>
    <col min="2827" max="2827" width="2.75" style="18" customWidth="1"/>
    <col min="2828" max="3065" width="0.375" style="18" customWidth="1"/>
    <col min="3066" max="3072" width="9.125" style="18"/>
    <col min="3073" max="3073" width="6.125" style="18" customWidth="1"/>
    <col min="3074" max="3074" width="13.75" style="18" customWidth="1"/>
    <col min="3075" max="3075" width="5.75" style="18" customWidth="1"/>
    <col min="3076" max="3076" width="7.75" style="18" customWidth="1"/>
    <col min="3077" max="3077" width="7.375" style="18" customWidth="1"/>
    <col min="3078" max="3078" width="4.75" style="18" customWidth="1"/>
    <col min="3079" max="3079" width="5.875" style="18" bestFit="1" customWidth="1"/>
    <col min="3080" max="3082" width="3.75" style="18" customWidth="1"/>
    <col min="3083" max="3083" width="2.75" style="18" customWidth="1"/>
    <col min="3084" max="3321" width="0.375" style="18" customWidth="1"/>
    <col min="3322" max="3328" width="9.125" style="18"/>
    <col min="3329" max="3329" width="6.125" style="18" customWidth="1"/>
    <col min="3330" max="3330" width="13.75" style="18" customWidth="1"/>
    <col min="3331" max="3331" width="5.75" style="18" customWidth="1"/>
    <col min="3332" max="3332" width="7.75" style="18" customWidth="1"/>
    <col min="3333" max="3333" width="7.375" style="18" customWidth="1"/>
    <col min="3334" max="3334" width="4.75" style="18" customWidth="1"/>
    <col min="3335" max="3335" width="5.875" style="18" bestFit="1" customWidth="1"/>
    <col min="3336" max="3338" width="3.75" style="18" customWidth="1"/>
    <col min="3339" max="3339" width="2.75" style="18" customWidth="1"/>
    <col min="3340" max="3577" width="0.375" style="18" customWidth="1"/>
    <col min="3578" max="3584" width="9.125" style="18"/>
    <col min="3585" max="3585" width="6.125" style="18" customWidth="1"/>
    <col min="3586" max="3586" width="13.75" style="18" customWidth="1"/>
    <col min="3587" max="3587" width="5.75" style="18" customWidth="1"/>
    <col min="3588" max="3588" width="7.75" style="18" customWidth="1"/>
    <col min="3589" max="3589" width="7.375" style="18" customWidth="1"/>
    <col min="3590" max="3590" width="4.75" style="18" customWidth="1"/>
    <col min="3591" max="3591" width="5.875" style="18" bestFit="1" customWidth="1"/>
    <col min="3592" max="3594" width="3.75" style="18" customWidth="1"/>
    <col min="3595" max="3595" width="2.75" style="18" customWidth="1"/>
    <col min="3596" max="3833" width="0.375" style="18" customWidth="1"/>
    <col min="3834" max="3840" width="9.125" style="18"/>
    <col min="3841" max="3841" width="6.125" style="18" customWidth="1"/>
    <col min="3842" max="3842" width="13.75" style="18" customWidth="1"/>
    <col min="3843" max="3843" width="5.75" style="18" customWidth="1"/>
    <col min="3844" max="3844" width="7.75" style="18" customWidth="1"/>
    <col min="3845" max="3845" width="7.375" style="18" customWidth="1"/>
    <col min="3846" max="3846" width="4.75" style="18" customWidth="1"/>
    <col min="3847" max="3847" width="5.875" style="18" bestFit="1" customWidth="1"/>
    <col min="3848" max="3850" width="3.75" style="18" customWidth="1"/>
    <col min="3851" max="3851" width="2.75" style="18" customWidth="1"/>
    <col min="3852" max="4089" width="0.375" style="18" customWidth="1"/>
    <col min="4090" max="4096" width="9.125" style="18"/>
    <col min="4097" max="4097" width="6.125" style="18" customWidth="1"/>
    <col min="4098" max="4098" width="13.75" style="18" customWidth="1"/>
    <col min="4099" max="4099" width="5.75" style="18" customWidth="1"/>
    <col min="4100" max="4100" width="7.75" style="18" customWidth="1"/>
    <col min="4101" max="4101" width="7.375" style="18" customWidth="1"/>
    <col min="4102" max="4102" width="4.75" style="18" customWidth="1"/>
    <col min="4103" max="4103" width="5.875" style="18" bestFit="1" customWidth="1"/>
    <col min="4104" max="4106" width="3.75" style="18" customWidth="1"/>
    <col min="4107" max="4107" width="2.75" style="18" customWidth="1"/>
    <col min="4108" max="4345" width="0.375" style="18" customWidth="1"/>
    <col min="4346" max="4352" width="9.125" style="18"/>
    <col min="4353" max="4353" width="6.125" style="18" customWidth="1"/>
    <col min="4354" max="4354" width="13.75" style="18" customWidth="1"/>
    <col min="4355" max="4355" width="5.75" style="18" customWidth="1"/>
    <col min="4356" max="4356" width="7.75" style="18" customWidth="1"/>
    <col min="4357" max="4357" width="7.375" style="18" customWidth="1"/>
    <col min="4358" max="4358" width="4.75" style="18" customWidth="1"/>
    <col min="4359" max="4359" width="5.875" style="18" bestFit="1" customWidth="1"/>
    <col min="4360" max="4362" width="3.75" style="18" customWidth="1"/>
    <col min="4363" max="4363" width="2.75" style="18" customWidth="1"/>
    <col min="4364" max="4601" width="0.375" style="18" customWidth="1"/>
    <col min="4602" max="4608" width="9.125" style="18"/>
    <col min="4609" max="4609" width="6.125" style="18" customWidth="1"/>
    <col min="4610" max="4610" width="13.75" style="18" customWidth="1"/>
    <col min="4611" max="4611" width="5.75" style="18" customWidth="1"/>
    <col min="4612" max="4612" width="7.75" style="18" customWidth="1"/>
    <col min="4613" max="4613" width="7.375" style="18" customWidth="1"/>
    <col min="4614" max="4614" width="4.75" style="18" customWidth="1"/>
    <col min="4615" max="4615" width="5.875" style="18" bestFit="1" customWidth="1"/>
    <col min="4616" max="4618" width="3.75" style="18" customWidth="1"/>
    <col min="4619" max="4619" width="2.75" style="18" customWidth="1"/>
    <col min="4620" max="4857" width="0.375" style="18" customWidth="1"/>
    <col min="4858" max="4864" width="9.125" style="18"/>
    <col min="4865" max="4865" width="6.125" style="18" customWidth="1"/>
    <col min="4866" max="4866" width="13.75" style="18" customWidth="1"/>
    <col min="4867" max="4867" width="5.75" style="18" customWidth="1"/>
    <col min="4868" max="4868" width="7.75" style="18" customWidth="1"/>
    <col min="4869" max="4869" width="7.375" style="18" customWidth="1"/>
    <col min="4870" max="4870" width="4.75" style="18" customWidth="1"/>
    <col min="4871" max="4871" width="5.875" style="18" bestFit="1" customWidth="1"/>
    <col min="4872" max="4874" width="3.75" style="18" customWidth="1"/>
    <col min="4875" max="4875" width="2.75" style="18" customWidth="1"/>
    <col min="4876" max="5113" width="0.375" style="18" customWidth="1"/>
    <col min="5114" max="5120" width="9.125" style="18"/>
    <col min="5121" max="5121" width="6.125" style="18" customWidth="1"/>
    <col min="5122" max="5122" width="13.75" style="18" customWidth="1"/>
    <col min="5123" max="5123" width="5.75" style="18" customWidth="1"/>
    <col min="5124" max="5124" width="7.75" style="18" customWidth="1"/>
    <col min="5125" max="5125" width="7.375" style="18" customWidth="1"/>
    <col min="5126" max="5126" width="4.75" style="18" customWidth="1"/>
    <col min="5127" max="5127" width="5.875" style="18" bestFit="1" customWidth="1"/>
    <col min="5128" max="5130" width="3.75" style="18" customWidth="1"/>
    <col min="5131" max="5131" width="2.75" style="18" customWidth="1"/>
    <col min="5132" max="5369" width="0.375" style="18" customWidth="1"/>
    <col min="5370" max="5376" width="9.125" style="18"/>
    <col min="5377" max="5377" width="6.125" style="18" customWidth="1"/>
    <col min="5378" max="5378" width="13.75" style="18" customWidth="1"/>
    <col min="5379" max="5379" width="5.75" style="18" customWidth="1"/>
    <col min="5380" max="5380" width="7.75" style="18" customWidth="1"/>
    <col min="5381" max="5381" width="7.375" style="18" customWidth="1"/>
    <col min="5382" max="5382" width="4.75" style="18" customWidth="1"/>
    <col min="5383" max="5383" width="5.875" style="18" bestFit="1" customWidth="1"/>
    <col min="5384" max="5386" width="3.75" style="18" customWidth="1"/>
    <col min="5387" max="5387" width="2.75" style="18" customWidth="1"/>
    <col min="5388" max="5625" width="0.375" style="18" customWidth="1"/>
    <col min="5626" max="5632" width="9.125" style="18"/>
    <col min="5633" max="5633" width="6.125" style="18" customWidth="1"/>
    <col min="5634" max="5634" width="13.75" style="18" customWidth="1"/>
    <col min="5635" max="5635" width="5.75" style="18" customWidth="1"/>
    <col min="5636" max="5636" width="7.75" style="18" customWidth="1"/>
    <col min="5637" max="5637" width="7.375" style="18" customWidth="1"/>
    <col min="5638" max="5638" width="4.75" style="18" customWidth="1"/>
    <col min="5639" max="5639" width="5.875" style="18" bestFit="1" customWidth="1"/>
    <col min="5640" max="5642" width="3.75" style="18" customWidth="1"/>
    <col min="5643" max="5643" width="2.75" style="18" customWidth="1"/>
    <col min="5644" max="5881" width="0.375" style="18" customWidth="1"/>
    <col min="5882" max="5888" width="9.125" style="18"/>
    <col min="5889" max="5889" width="6.125" style="18" customWidth="1"/>
    <col min="5890" max="5890" width="13.75" style="18" customWidth="1"/>
    <col min="5891" max="5891" width="5.75" style="18" customWidth="1"/>
    <col min="5892" max="5892" width="7.75" style="18" customWidth="1"/>
    <col min="5893" max="5893" width="7.375" style="18" customWidth="1"/>
    <col min="5894" max="5894" width="4.75" style="18" customWidth="1"/>
    <col min="5895" max="5895" width="5.875" style="18" bestFit="1" customWidth="1"/>
    <col min="5896" max="5898" width="3.75" style="18" customWidth="1"/>
    <col min="5899" max="5899" width="2.75" style="18" customWidth="1"/>
    <col min="5900" max="6137" width="0.375" style="18" customWidth="1"/>
    <col min="6138" max="6144" width="9.125" style="18"/>
    <col min="6145" max="6145" width="6.125" style="18" customWidth="1"/>
    <col min="6146" max="6146" width="13.75" style="18" customWidth="1"/>
    <col min="6147" max="6147" width="5.75" style="18" customWidth="1"/>
    <col min="6148" max="6148" width="7.75" style="18" customWidth="1"/>
    <col min="6149" max="6149" width="7.375" style="18" customWidth="1"/>
    <col min="6150" max="6150" width="4.75" style="18" customWidth="1"/>
    <col min="6151" max="6151" width="5.875" style="18" bestFit="1" customWidth="1"/>
    <col min="6152" max="6154" width="3.75" style="18" customWidth="1"/>
    <col min="6155" max="6155" width="2.75" style="18" customWidth="1"/>
    <col min="6156" max="6393" width="0.375" style="18" customWidth="1"/>
    <col min="6394" max="6400" width="9.125" style="18"/>
    <col min="6401" max="6401" width="6.125" style="18" customWidth="1"/>
    <col min="6402" max="6402" width="13.75" style="18" customWidth="1"/>
    <col min="6403" max="6403" width="5.75" style="18" customWidth="1"/>
    <col min="6404" max="6404" width="7.75" style="18" customWidth="1"/>
    <col min="6405" max="6405" width="7.375" style="18" customWidth="1"/>
    <col min="6406" max="6406" width="4.75" style="18" customWidth="1"/>
    <col min="6407" max="6407" width="5.875" style="18" bestFit="1" customWidth="1"/>
    <col min="6408" max="6410" width="3.75" style="18" customWidth="1"/>
    <col min="6411" max="6411" width="2.75" style="18" customWidth="1"/>
    <col min="6412" max="6649" width="0.375" style="18" customWidth="1"/>
    <col min="6650" max="6656" width="9.125" style="18"/>
    <col min="6657" max="6657" width="6.125" style="18" customWidth="1"/>
    <col min="6658" max="6658" width="13.75" style="18" customWidth="1"/>
    <col min="6659" max="6659" width="5.75" style="18" customWidth="1"/>
    <col min="6660" max="6660" width="7.75" style="18" customWidth="1"/>
    <col min="6661" max="6661" width="7.375" style="18" customWidth="1"/>
    <col min="6662" max="6662" width="4.75" style="18" customWidth="1"/>
    <col min="6663" max="6663" width="5.875" style="18" bestFit="1" customWidth="1"/>
    <col min="6664" max="6666" width="3.75" style="18" customWidth="1"/>
    <col min="6667" max="6667" width="2.75" style="18" customWidth="1"/>
    <col min="6668" max="6905" width="0.375" style="18" customWidth="1"/>
    <col min="6906" max="6912" width="9.125" style="18"/>
    <col min="6913" max="6913" width="6.125" style="18" customWidth="1"/>
    <col min="6914" max="6914" width="13.75" style="18" customWidth="1"/>
    <col min="6915" max="6915" width="5.75" style="18" customWidth="1"/>
    <col min="6916" max="6916" width="7.75" style="18" customWidth="1"/>
    <col min="6917" max="6917" width="7.375" style="18" customWidth="1"/>
    <col min="6918" max="6918" width="4.75" style="18" customWidth="1"/>
    <col min="6919" max="6919" width="5.875" style="18" bestFit="1" customWidth="1"/>
    <col min="6920" max="6922" width="3.75" style="18" customWidth="1"/>
    <col min="6923" max="6923" width="2.75" style="18" customWidth="1"/>
    <col min="6924" max="7161" width="0.375" style="18" customWidth="1"/>
    <col min="7162" max="7168" width="9.125" style="18"/>
    <col min="7169" max="7169" width="6.125" style="18" customWidth="1"/>
    <col min="7170" max="7170" width="13.75" style="18" customWidth="1"/>
    <col min="7171" max="7171" width="5.75" style="18" customWidth="1"/>
    <col min="7172" max="7172" width="7.75" style="18" customWidth="1"/>
    <col min="7173" max="7173" width="7.375" style="18" customWidth="1"/>
    <col min="7174" max="7174" width="4.75" style="18" customWidth="1"/>
    <col min="7175" max="7175" width="5.875" style="18" bestFit="1" customWidth="1"/>
    <col min="7176" max="7178" width="3.75" style="18" customWidth="1"/>
    <col min="7179" max="7179" width="2.75" style="18" customWidth="1"/>
    <col min="7180" max="7417" width="0.375" style="18" customWidth="1"/>
    <col min="7418" max="7424" width="9.125" style="18"/>
    <col min="7425" max="7425" width="6.125" style="18" customWidth="1"/>
    <col min="7426" max="7426" width="13.75" style="18" customWidth="1"/>
    <col min="7427" max="7427" width="5.75" style="18" customWidth="1"/>
    <col min="7428" max="7428" width="7.75" style="18" customWidth="1"/>
    <col min="7429" max="7429" width="7.375" style="18" customWidth="1"/>
    <col min="7430" max="7430" width="4.75" style="18" customWidth="1"/>
    <col min="7431" max="7431" width="5.875" style="18" bestFit="1" customWidth="1"/>
    <col min="7432" max="7434" width="3.75" style="18" customWidth="1"/>
    <col min="7435" max="7435" width="2.75" style="18" customWidth="1"/>
    <col min="7436" max="7673" width="0.375" style="18" customWidth="1"/>
    <col min="7674" max="7680" width="9.125" style="18"/>
    <col min="7681" max="7681" width="6.125" style="18" customWidth="1"/>
    <col min="7682" max="7682" width="13.75" style="18" customWidth="1"/>
    <col min="7683" max="7683" width="5.75" style="18" customWidth="1"/>
    <col min="7684" max="7684" width="7.75" style="18" customWidth="1"/>
    <col min="7685" max="7685" width="7.375" style="18" customWidth="1"/>
    <col min="7686" max="7686" width="4.75" style="18" customWidth="1"/>
    <col min="7687" max="7687" width="5.875" style="18" bestFit="1" customWidth="1"/>
    <col min="7688" max="7690" width="3.75" style="18" customWidth="1"/>
    <col min="7691" max="7691" width="2.75" style="18" customWidth="1"/>
    <col min="7692" max="7929" width="0.375" style="18" customWidth="1"/>
    <col min="7930" max="7936" width="9.125" style="18"/>
    <col min="7937" max="7937" width="6.125" style="18" customWidth="1"/>
    <col min="7938" max="7938" width="13.75" style="18" customWidth="1"/>
    <col min="7939" max="7939" width="5.75" style="18" customWidth="1"/>
    <col min="7940" max="7940" width="7.75" style="18" customWidth="1"/>
    <col min="7941" max="7941" width="7.375" style="18" customWidth="1"/>
    <col min="7942" max="7942" width="4.75" style="18" customWidth="1"/>
    <col min="7943" max="7943" width="5.875" style="18" bestFit="1" customWidth="1"/>
    <col min="7944" max="7946" width="3.75" style="18" customWidth="1"/>
    <col min="7947" max="7947" width="2.75" style="18" customWidth="1"/>
    <col min="7948" max="8185" width="0.375" style="18" customWidth="1"/>
    <col min="8186" max="8192" width="9.125" style="18"/>
    <col min="8193" max="8193" width="6.125" style="18" customWidth="1"/>
    <col min="8194" max="8194" width="13.75" style="18" customWidth="1"/>
    <col min="8195" max="8195" width="5.75" style="18" customWidth="1"/>
    <col min="8196" max="8196" width="7.75" style="18" customWidth="1"/>
    <col min="8197" max="8197" width="7.375" style="18" customWidth="1"/>
    <col min="8198" max="8198" width="4.75" style="18" customWidth="1"/>
    <col min="8199" max="8199" width="5.875" style="18" bestFit="1" customWidth="1"/>
    <col min="8200" max="8202" width="3.75" style="18" customWidth="1"/>
    <col min="8203" max="8203" width="2.75" style="18" customWidth="1"/>
    <col min="8204" max="8441" width="0.375" style="18" customWidth="1"/>
    <col min="8442" max="8448" width="9.125" style="18"/>
    <col min="8449" max="8449" width="6.125" style="18" customWidth="1"/>
    <col min="8450" max="8450" width="13.75" style="18" customWidth="1"/>
    <col min="8451" max="8451" width="5.75" style="18" customWidth="1"/>
    <col min="8452" max="8452" width="7.75" style="18" customWidth="1"/>
    <col min="8453" max="8453" width="7.375" style="18" customWidth="1"/>
    <col min="8454" max="8454" width="4.75" style="18" customWidth="1"/>
    <col min="8455" max="8455" width="5.875" style="18" bestFit="1" customWidth="1"/>
    <col min="8456" max="8458" width="3.75" style="18" customWidth="1"/>
    <col min="8459" max="8459" width="2.75" style="18" customWidth="1"/>
    <col min="8460" max="8697" width="0.375" style="18" customWidth="1"/>
    <col min="8698" max="8704" width="9.125" style="18"/>
    <col min="8705" max="8705" width="6.125" style="18" customWidth="1"/>
    <col min="8706" max="8706" width="13.75" style="18" customWidth="1"/>
    <col min="8707" max="8707" width="5.75" style="18" customWidth="1"/>
    <col min="8708" max="8708" width="7.75" style="18" customWidth="1"/>
    <col min="8709" max="8709" width="7.375" style="18" customWidth="1"/>
    <col min="8710" max="8710" width="4.75" style="18" customWidth="1"/>
    <col min="8711" max="8711" width="5.875" style="18" bestFit="1" customWidth="1"/>
    <col min="8712" max="8714" width="3.75" style="18" customWidth="1"/>
    <col min="8715" max="8715" width="2.75" style="18" customWidth="1"/>
    <col min="8716" max="8953" width="0.375" style="18" customWidth="1"/>
    <col min="8954" max="8960" width="9.125" style="18"/>
    <col min="8961" max="8961" width="6.125" style="18" customWidth="1"/>
    <col min="8962" max="8962" width="13.75" style="18" customWidth="1"/>
    <col min="8963" max="8963" width="5.75" style="18" customWidth="1"/>
    <col min="8964" max="8964" width="7.75" style="18" customWidth="1"/>
    <col min="8965" max="8965" width="7.375" style="18" customWidth="1"/>
    <col min="8966" max="8966" width="4.75" style="18" customWidth="1"/>
    <col min="8967" max="8967" width="5.875" style="18" bestFit="1" customWidth="1"/>
    <col min="8968" max="8970" width="3.75" style="18" customWidth="1"/>
    <col min="8971" max="8971" width="2.75" style="18" customWidth="1"/>
    <col min="8972" max="9209" width="0.375" style="18" customWidth="1"/>
    <col min="9210" max="9216" width="9.125" style="18"/>
    <col min="9217" max="9217" width="6.125" style="18" customWidth="1"/>
    <col min="9218" max="9218" width="13.75" style="18" customWidth="1"/>
    <col min="9219" max="9219" width="5.75" style="18" customWidth="1"/>
    <col min="9220" max="9220" width="7.75" style="18" customWidth="1"/>
    <col min="9221" max="9221" width="7.375" style="18" customWidth="1"/>
    <col min="9222" max="9222" width="4.75" style="18" customWidth="1"/>
    <col min="9223" max="9223" width="5.875" style="18" bestFit="1" customWidth="1"/>
    <col min="9224" max="9226" width="3.75" style="18" customWidth="1"/>
    <col min="9227" max="9227" width="2.75" style="18" customWidth="1"/>
    <col min="9228" max="9465" width="0.375" style="18" customWidth="1"/>
    <col min="9466" max="9472" width="9.125" style="18"/>
    <col min="9473" max="9473" width="6.125" style="18" customWidth="1"/>
    <col min="9474" max="9474" width="13.75" style="18" customWidth="1"/>
    <col min="9475" max="9475" width="5.75" style="18" customWidth="1"/>
    <col min="9476" max="9476" width="7.75" style="18" customWidth="1"/>
    <col min="9477" max="9477" width="7.375" style="18" customWidth="1"/>
    <col min="9478" max="9478" width="4.75" style="18" customWidth="1"/>
    <col min="9479" max="9479" width="5.875" style="18" bestFit="1" customWidth="1"/>
    <col min="9480" max="9482" width="3.75" style="18" customWidth="1"/>
    <col min="9483" max="9483" width="2.75" style="18" customWidth="1"/>
    <col min="9484" max="9721" width="0.375" style="18" customWidth="1"/>
    <col min="9722" max="9728" width="9.125" style="18"/>
    <col min="9729" max="9729" width="6.125" style="18" customWidth="1"/>
    <col min="9730" max="9730" width="13.75" style="18" customWidth="1"/>
    <col min="9731" max="9731" width="5.75" style="18" customWidth="1"/>
    <col min="9732" max="9732" width="7.75" style="18" customWidth="1"/>
    <col min="9733" max="9733" width="7.375" style="18" customWidth="1"/>
    <col min="9734" max="9734" width="4.75" style="18" customWidth="1"/>
    <col min="9735" max="9735" width="5.875" style="18" bestFit="1" customWidth="1"/>
    <col min="9736" max="9738" width="3.75" style="18" customWidth="1"/>
    <col min="9739" max="9739" width="2.75" style="18" customWidth="1"/>
    <col min="9740" max="9977" width="0.375" style="18" customWidth="1"/>
    <col min="9978" max="9984" width="9.125" style="18"/>
    <col min="9985" max="9985" width="6.125" style="18" customWidth="1"/>
    <col min="9986" max="9986" width="13.75" style="18" customWidth="1"/>
    <col min="9987" max="9987" width="5.75" style="18" customWidth="1"/>
    <col min="9988" max="9988" width="7.75" style="18" customWidth="1"/>
    <col min="9989" max="9989" width="7.375" style="18" customWidth="1"/>
    <col min="9990" max="9990" width="4.75" style="18" customWidth="1"/>
    <col min="9991" max="9991" width="5.875" style="18" bestFit="1" customWidth="1"/>
    <col min="9992" max="9994" width="3.75" style="18" customWidth="1"/>
    <col min="9995" max="9995" width="2.75" style="18" customWidth="1"/>
    <col min="9996" max="10233" width="0.375" style="18" customWidth="1"/>
    <col min="10234" max="10240" width="9.125" style="18"/>
    <col min="10241" max="10241" width="6.125" style="18" customWidth="1"/>
    <col min="10242" max="10242" width="13.75" style="18" customWidth="1"/>
    <col min="10243" max="10243" width="5.75" style="18" customWidth="1"/>
    <col min="10244" max="10244" width="7.75" style="18" customWidth="1"/>
    <col min="10245" max="10245" width="7.375" style="18" customWidth="1"/>
    <col min="10246" max="10246" width="4.75" style="18" customWidth="1"/>
    <col min="10247" max="10247" width="5.875" style="18" bestFit="1" customWidth="1"/>
    <col min="10248" max="10250" width="3.75" style="18" customWidth="1"/>
    <col min="10251" max="10251" width="2.75" style="18" customWidth="1"/>
    <col min="10252" max="10489" width="0.375" style="18" customWidth="1"/>
    <col min="10490" max="10496" width="9.125" style="18"/>
    <col min="10497" max="10497" width="6.125" style="18" customWidth="1"/>
    <col min="10498" max="10498" width="13.75" style="18" customWidth="1"/>
    <col min="10499" max="10499" width="5.75" style="18" customWidth="1"/>
    <col min="10500" max="10500" width="7.75" style="18" customWidth="1"/>
    <col min="10501" max="10501" width="7.375" style="18" customWidth="1"/>
    <col min="10502" max="10502" width="4.75" style="18" customWidth="1"/>
    <col min="10503" max="10503" width="5.875" style="18" bestFit="1" customWidth="1"/>
    <col min="10504" max="10506" width="3.75" style="18" customWidth="1"/>
    <col min="10507" max="10507" width="2.75" style="18" customWidth="1"/>
    <col min="10508" max="10745" width="0.375" style="18" customWidth="1"/>
    <col min="10746" max="10752" width="9.125" style="18"/>
    <col min="10753" max="10753" width="6.125" style="18" customWidth="1"/>
    <col min="10754" max="10754" width="13.75" style="18" customWidth="1"/>
    <col min="10755" max="10755" width="5.75" style="18" customWidth="1"/>
    <col min="10756" max="10756" width="7.75" style="18" customWidth="1"/>
    <col min="10757" max="10757" width="7.375" style="18" customWidth="1"/>
    <col min="10758" max="10758" width="4.75" style="18" customWidth="1"/>
    <col min="10759" max="10759" width="5.875" style="18" bestFit="1" customWidth="1"/>
    <col min="10760" max="10762" width="3.75" style="18" customWidth="1"/>
    <col min="10763" max="10763" width="2.75" style="18" customWidth="1"/>
    <col min="10764" max="11001" width="0.375" style="18" customWidth="1"/>
    <col min="11002" max="11008" width="9.125" style="18"/>
    <col min="11009" max="11009" width="6.125" style="18" customWidth="1"/>
    <col min="11010" max="11010" width="13.75" style="18" customWidth="1"/>
    <col min="11011" max="11011" width="5.75" style="18" customWidth="1"/>
    <col min="11012" max="11012" width="7.75" style="18" customWidth="1"/>
    <col min="11013" max="11013" width="7.375" style="18" customWidth="1"/>
    <col min="11014" max="11014" width="4.75" style="18" customWidth="1"/>
    <col min="11015" max="11015" width="5.875" style="18" bestFit="1" customWidth="1"/>
    <col min="11016" max="11018" width="3.75" style="18" customWidth="1"/>
    <col min="11019" max="11019" width="2.75" style="18" customWidth="1"/>
    <col min="11020" max="11257" width="0.375" style="18" customWidth="1"/>
    <col min="11258" max="11264" width="9.125" style="18"/>
    <col min="11265" max="11265" width="6.125" style="18" customWidth="1"/>
    <col min="11266" max="11266" width="13.75" style="18" customWidth="1"/>
    <col min="11267" max="11267" width="5.75" style="18" customWidth="1"/>
    <col min="11268" max="11268" width="7.75" style="18" customWidth="1"/>
    <col min="11269" max="11269" width="7.375" style="18" customWidth="1"/>
    <col min="11270" max="11270" width="4.75" style="18" customWidth="1"/>
    <col min="11271" max="11271" width="5.875" style="18" bestFit="1" customWidth="1"/>
    <col min="11272" max="11274" width="3.75" style="18" customWidth="1"/>
    <col min="11275" max="11275" width="2.75" style="18" customWidth="1"/>
    <col min="11276" max="11513" width="0.375" style="18" customWidth="1"/>
    <col min="11514" max="11520" width="9.125" style="18"/>
    <col min="11521" max="11521" width="6.125" style="18" customWidth="1"/>
    <col min="11522" max="11522" width="13.75" style="18" customWidth="1"/>
    <col min="11523" max="11523" width="5.75" style="18" customWidth="1"/>
    <col min="11524" max="11524" width="7.75" style="18" customWidth="1"/>
    <col min="11525" max="11525" width="7.375" style="18" customWidth="1"/>
    <col min="11526" max="11526" width="4.75" style="18" customWidth="1"/>
    <col min="11527" max="11527" width="5.875" style="18" bestFit="1" customWidth="1"/>
    <col min="11528" max="11530" width="3.75" style="18" customWidth="1"/>
    <col min="11531" max="11531" width="2.75" style="18" customWidth="1"/>
    <col min="11532" max="11769" width="0.375" style="18" customWidth="1"/>
    <col min="11770" max="11776" width="9.125" style="18"/>
    <col min="11777" max="11777" width="6.125" style="18" customWidth="1"/>
    <col min="11778" max="11778" width="13.75" style="18" customWidth="1"/>
    <col min="11779" max="11779" width="5.75" style="18" customWidth="1"/>
    <col min="11780" max="11780" width="7.75" style="18" customWidth="1"/>
    <col min="11781" max="11781" width="7.375" style="18" customWidth="1"/>
    <col min="11782" max="11782" width="4.75" style="18" customWidth="1"/>
    <col min="11783" max="11783" width="5.875" style="18" bestFit="1" customWidth="1"/>
    <col min="11784" max="11786" width="3.75" style="18" customWidth="1"/>
    <col min="11787" max="11787" width="2.75" style="18" customWidth="1"/>
    <col min="11788" max="12025" width="0.375" style="18" customWidth="1"/>
    <col min="12026" max="12032" width="9.125" style="18"/>
    <col min="12033" max="12033" width="6.125" style="18" customWidth="1"/>
    <col min="12034" max="12034" width="13.75" style="18" customWidth="1"/>
    <col min="12035" max="12035" width="5.75" style="18" customWidth="1"/>
    <col min="12036" max="12036" width="7.75" style="18" customWidth="1"/>
    <col min="12037" max="12037" width="7.375" style="18" customWidth="1"/>
    <col min="12038" max="12038" width="4.75" style="18" customWidth="1"/>
    <col min="12039" max="12039" width="5.875" style="18" bestFit="1" customWidth="1"/>
    <col min="12040" max="12042" width="3.75" style="18" customWidth="1"/>
    <col min="12043" max="12043" width="2.75" style="18" customWidth="1"/>
    <col min="12044" max="12281" width="0.375" style="18" customWidth="1"/>
    <col min="12282" max="12288" width="9.125" style="18"/>
    <col min="12289" max="12289" width="6.125" style="18" customWidth="1"/>
    <col min="12290" max="12290" width="13.75" style="18" customWidth="1"/>
    <col min="12291" max="12291" width="5.75" style="18" customWidth="1"/>
    <col min="12292" max="12292" width="7.75" style="18" customWidth="1"/>
    <col min="12293" max="12293" width="7.375" style="18" customWidth="1"/>
    <col min="12294" max="12294" width="4.75" style="18" customWidth="1"/>
    <col min="12295" max="12295" width="5.875" style="18" bestFit="1" customWidth="1"/>
    <col min="12296" max="12298" width="3.75" style="18" customWidth="1"/>
    <col min="12299" max="12299" width="2.75" style="18" customWidth="1"/>
    <col min="12300" max="12537" width="0.375" style="18" customWidth="1"/>
    <col min="12538" max="12544" width="9.125" style="18"/>
    <col min="12545" max="12545" width="6.125" style="18" customWidth="1"/>
    <col min="12546" max="12546" width="13.75" style="18" customWidth="1"/>
    <col min="12547" max="12547" width="5.75" style="18" customWidth="1"/>
    <col min="12548" max="12548" width="7.75" style="18" customWidth="1"/>
    <col min="12549" max="12549" width="7.375" style="18" customWidth="1"/>
    <col min="12550" max="12550" width="4.75" style="18" customWidth="1"/>
    <col min="12551" max="12551" width="5.875" style="18" bestFit="1" customWidth="1"/>
    <col min="12552" max="12554" width="3.75" style="18" customWidth="1"/>
    <col min="12555" max="12555" width="2.75" style="18" customWidth="1"/>
    <col min="12556" max="12793" width="0.375" style="18" customWidth="1"/>
    <col min="12794" max="12800" width="9.125" style="18"/>
    <col min="12801" max="12801" width="6.125" style="18" customWidth="1"/>
    <col min="12802" max="12802" width="13.75" style="18" customWidth="1"/>
    <col min="12803" max="12803" width="5.75" style="18" customWidth="1"/>
    <col min="12804" max="12804" width="7.75" style="18" customWidth="1"/>
    <col min="12805" max="12805" width="7.375" style="18" customWidth="1"/>
    <col min="12806" max="12806" width="4.75" style="18" customWidth="1"/>
    <col min="12807" max="12807" width="5.875" style="18" bestFit="1" customWidth="1"/>
    <col min="12808" max="12810" width="3.75" style="18" customWidth="1"/>
    <col min="12811" max="12811" width="2.75" style="18" customWidth="1"/>
    <col min="12812" max="13049" width="0.375" style="18" customWidth="1"/>
    <col min="13050" max="13056" width="9.125" style="18"/>
    <col min="13057" max="13057" width="6.125" style="18" customWidth="1"/>
    <col min="13058" max="13058" width="13.75" style="18" customWidth="1"/>
    <col min="13059" max="13059" width="5.75" style="18" customWidth="1"/>
    <col min="13060" max="13060" width="7.75" style="18" customWidth="1"/>
    <col min="13061" max="13061" width="7.375" style="18" customWidth="1"/>
    <col min="13062" max="13062" width="4.75" style="18" customWidth="1"/>
    <col min="13063" max="13063" width="5.875" style="18" bestFit="1" customWidth="1"/>
    <col min="13064" max="13066" width="3.75" style="18" customWidth="1"/>
    <col min="13067" max="13067" width="2.75" style="18" customWidth="1"/>
    <col min="13068" max="13305" width="0.375" style="18" customWidth="1"/>
    <col min="13306" max="13312" width="9.125" style="18"/>
    <col min="13313" max="13313" width="6.125" style="18" customWidth="1"/>
    <col min="13314" max="13314" width="13.75" style="18" customWidth="1"/>
    <col min="13315" max="13315" width="5.75" style="18" customWidth="1"/>
    <col min="13316" max="13316" width="7.75" style="18" customWidth="1"/>
    <col min="13317" max="13317" width="7.375" style="18" customWidth="1"/>
    <col min="13318" max="13318" width="4.75" style="18" customWidth="1"/>
    <col min="13319" max="13319" width="5.875" style="18" bestFit="1" customWidth="1"/>
    <col min="13320" max="13322" width="3.75" style="18" customWidth="1"/>
    <col min="13323" max="13323" width="2.75" style="18" customWidth="1"/>
    <col min="13324" max="13561" width="0.375" style="18" customWidth="1"/>
    <col min="13562" max="13568" width="9.125" style="18"/>
    <col min="13569" max="13569" width="6.125" style="18" customWidth="1"/>
    <col min="13570" max="13570" width="13.75" style="18" customWidth="1"/>
    <col min="13571" max="13571" width="5.75" style="18" customWidth="1"/>
    <col min="13572" max="13572" width="7.75" style="18" customWidth="1"/>
    <col min="13573" max="13573" width="7.375" style="18" customWidth="1"/>
    <col min="13574" max="13574" width="4.75" style="18" customWidth="1"/>
    <col min="13575" max="13575" width="5.875" style="18" bestFit="1" customWidth="1"/>
    <col min="13576" max="13578" width="3.75" style="18" customWidth="1"/>
    <col min="13579" max="13579" width="2.75" style="18" customWidth="1"/>
    <col min="13580" max="13817" width="0.375" style="18" customWidth="1"/>
    <col min="13818" max="13824" width="9.125" style="18"/>
    <col min="13825" max="13825" width="6.125" style="18" customWidth="1"/>
    <col min="13826" max="13826" width="13.75" style="18" customWidth="1"/>
    <col min="13827" max="13827" width="5.75" style="18" customWidth="1"/>
    <col min="13828" max="13828" width="7.75" style="18" customWidth="1"/>
    <col min="13829" max="13829" width="7.375" style="18" customWidth="1"/>
    <col min="13830" max="13830" width="4.75" style="18" customWidth="1"/>
    <col min="13831" max="13831" width="5.875" style="18" bestFit="1" customWidth="1"/>
    <col min="13832" max="13834" width="3.75" style="18" customWidth="1"/>
    <col min="13835" max="13835" width="2.75" style="18" customWidth="1"/>
    <col min="13836" max="14073" width="0.375" style="18" customWidth="1"/>
    <col min="14074" max="14080" width="9.125" style="18"/>
    <col min="14081" max="14081" width="6.125" style="18" customWidth="1"/>
    <col min="14082" max="14082" width="13.75" style="18" customWidth="1"/>
    <col min="14083" max="14083" width="5.75" style="18" customWidth="1"/>
    <col min="14084" max="14084" width="7.75" style="18" customWidth="1"/>
    <col min="14085" max="14085" width="7.375" style="18" customWidth="1"/>
    <col min="14086" max="14086" width="4.75" style="18" customWidth="1"/>
    <col min="14087" max="14087" width="5.875" style="18" bestFit="1" customWidth="1"/>
    <col min="14088" max="14090" width="3.75" style="18" customWidth="1"/>
    <col min="14091" max="14091" width="2.75" style="18" customWidth="1"/>
    <col min="14092" max="14329" width="0.375" style="18" customWidth="1"/>
    <col min="14330" max="14336" width="9.125" style="18"/>
    <col min="14337" max="14337" width="6.125" style="18" customWidth="1"/>
    <col min="14338" max="14338" width="13.75" style="18" customWidth="1"/>
    <col min="14339" max="14339" width="5.75" style="18" customWidth="1"/>
    <col min="14340" max="14340" width="7.75" style="18" customWidth="1"/>
    <col min="14341" max="14341" width="7.375" style="18" customWidth="1"/>
    <col min="14342" max="14342" width="4.75" style="18" customWidth="1"/>
    <col min="14343" max="14343" width="5.875" style="18" bestFit="1" customWidth="1"/>
    <col min="14344" max="14346" width="3.75" style="18" customWidth="1"/>
    <col min="14347" max="14347" width="2.75" style="18" customWidth="1"/>
    <col min="14348" max="14585" width="0.375" style="18" customWidth="1"/>
    <col min="14586" max="14592" width="9.125" style="18"/>
    <col min="14593" max="14593" width="6.125" style="18" customWidth="1"/>
    <col min="14594" max="14594" width="13.75" style="18" customWidth="1"/>
    <col min="14595" max="14595" width="5.75" style="18" customWidth="1"/>
    <col min="14596" max="14596" width="7.75" style="18" customWidth="1"/>
    <col min="14597" max="14597" width="7.375" style="18" customWidth="1"/>
    <col min="14598" max="14598" width="4.75" style="18" customWidth="1"/>
    <col min="14599" max="14599" width="5.875" style="18" bestFit="1" customWidth="1"/>
    <col min="14600" max="14602" width="3.75" style="18" customWidth="1"/>
    <col min="14603" max="14603" width="2.75" style="18" customWidth="1"/>
    <col min="14604" max="14841" width="0.375" style="18" customWidth="1"/>
    <col min="14842" max="14848" width="9.125" style="18"/>
    <col min="14849" max="14849" width="6.125" style="18" customWidth="1"/>
    <col min="14850" max="14850" width="13.75" style="18" customWidth="1"/>
    <col min="14851" max="14851" width="5.75" style="18" customWidth="1"/>
    <col min="14852" max="14852" width="7.75" style="18" customWidth="1"/>
    <col min="14853" max="14853" width="7.375" style="18" customWidth="1"/>
    <col min="14854" max="14854" width="4.75" style="18" customWidth="1"/>
    <col min="14855" max="14855" width="5.875" style="18" bestFit="1" customWidth="1"/>
    <col min="14856" max="14858" width="3.75" style="18" customWidth="1"/>
    <col min="14859" max="14859" width="2.75" style="18" customWidth="1"/>
    <col min="14860" max="15097" width="0.375" style="18" customWidth="1"/>
    <col min="15098" max="15104" width="9.125" style="18"/>
    <col min="15105" max="15105" width="6.125" style="18" customWidth="1"/>
    <col min="15106" max="15106" width="13.75" style="18" customWidth="1"/>
    <col min="15107" max="15107" width="5.75" style="18" customWidth="1"/>
    <col min="15108" max="15108" width="7.75" style="18" customWidth="1"/>
    <col min="15109" max="15109" width="7.375" style="18" customWidth="1"/>
    <col min="15110" max="15110" width="4.75" style="18" customWidth="1"/>
    <col min="15111" max="15111" width="5.875" style="18" bestFit="1" customWidth="1"/>
    <col min="15112" max="15114" width="3.75" style="18" customWidth="1"/>
    <col min="15115" max="15115" width="2.75" style="18" customWidth="1"/>
    <col min="15116" max="15353" width="0.375" style="18" customWidth="1"/>
    <col min="15354" max="15360" width="9.125" style="18"/>
    <col min="15361" max="15361" width="6.125" style="18" customWidth="1"/>
    <col min="15362" max="15362" width="13.75" style="18" customWidth="1"/>
    <col min="15363" max="15363" width="5.75" style="18" customWidth="1"/>
    <col min="15364" max="15364" width="7.75" style="18" customWidth="1"/>
    <col min="15365" max="15365" width="7.375" style="18" customWidth="1"/>
    <col min="15366" max="15366" width="4.75" style="18" customWidth="1"/>
    <col min="15367" max="15367" width="5.875" style="18" bestFit="1" customWidth="1"/>
    <col min="15368" max="15370" width="3.75" style="18" customWidth="1"/>
    <col min="15371" max="15371" width="2.75" style="18" customWidth="1"/>
    <col min="15372" max="15609" width="0.375" style="18" customWidth="1"/>
    <col min="15610" max="15616" width="9.125" style="18"/>
    <col min="15617" max="15617" width="6.125" style="18" customWidth="1"/>
    <col min="15618" max="15618" width="13.75" style="18" customWidth="1"/>
    <col min="15619" max="15619" width="5.75" style="18" customWidth="1"/>
    <col min="15620" max="15620" width="7.75" style="18" customWidth="1"/>
    <col min="15621" max="15621" width="7.375" style="18" customWidth="1"/>
    <col min="15622" max="15622" width="4.75" style="18" customWidth="1"/>
    <col min="15623" max="15623" width="5.875" style="18" bestFit="1" customWidth="1"/>
    <col min="15624" max="15626" width="3.75" style="18" customWidth="1"/>
    <col min="15627" max="15627" width="2.75" style="18" customWidth="1"/>
    <col min="15628" max="15865" width="0.375" style="18" customWidth="1"/>
    <col min="15866" max="15872" width="9.125" style="18"/>
    <col min="15873" max="15873" width="6.125" style="18" customWidth="1"/>
    <col min="15874" max="15874" width="13.75" style="18" customWidth="1"/>
    <col min="15875" max="15875" width="5.75" style="18" customWidth="1"/>
    <col min="15876" max="15876" width="7.75" style="18" customWidth="1"/>
    <col min="15877" max="15877" width="7.375" style="18" customWidth="1"/>
    <col min="15878" max="15878" width="4.75" style="18" customWidth="1"/>
    <col min="15879" max="15879" width="5.875" style="18" bestFit="1" customWidth="1"/>
    <col min="15880" max="15882" width="3.75" style="18" customWidth="1"/>
    <col min="15883" max="15883" width="2.75" style="18" customWidth="1"/>
    <col min="15884" max="16121" width="0.375" style="18" customWidth="1"/>
    <col min="16122" max="16128" width="9.125" style="18"/>
    <col min="16129" max="16129" width="6.125" style="18" customWidth="1"/>
    <col min="16130" max="16130" width="13.75" style="18" customWidth="1"/>
    <col min="16131" max="16131" width="5.75" style="18" customWidth="1"/>
    <col min="16132" max="16132" width="7.75" style="18" customWidth="1"/>
    <col min="16133" max="16133" width="7.375" style="18" customWidth="1"/>
    <col min="16134" max="16134" width="4.75" style="18" customWidth="1"/>
    <col min="16135" max="16135" width="5.875" style="18" bestFit="1" customWidth="1"/>
    <col min="16136" max="16138" width="3.75" style="18" customWidth="1"/>
    <col min="16139" max="16139" width="2.75" style="18" customWidth="1"/>
    <col min="16140" max="16377" width="0.375" style="18" customWidth="1"/>
    <col min="16378" max="16384" width="9.125" style="18"/>
  </cols>
  <sheetData>
    <row r="1" spans="1:256" customFormat="1" ht="23.25" x14ac:dyDescent="0.3">
      <c r="A1" s="12" t="s">
        <v>62</v>
      </c>
      <c r="B1" s="13"/>
      <c r="C1" s="13"/>
      <c r="D1" s="13"/>
      <c r="E1" s="14"/>
      <c r="F1" s="13"/>
      <c r="G1" s="228"/>
      <c r="H1" s="228"/>
      <c r="I1" s="228"/>
      <c r="J1" s="228"/>
      <c r="K1" s="15">
        <v>0</v>
      </c>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row>
    <row r="2" spans="1:256" x14ac:dyDescent="0.25">
      <c r="A2" s="17"/>
      <c r="B2" s="17"/>
      <c r="C2" s="17"/>
      <c r="D2" s="17"/>
      <c r="E2" s="17"/>
      <c r="F2" s="17"/>
      <c r="G2" s="17"/>
      <c r="H2" s="17"/>
      <c r="I2" s="229"/>
      <c r="J2" s="229"/>
    </row>
    <row r="3" spans="1:256" ht="15.75" x14ac:dyDescent="0.25">
      <c r="A3" s="257" t="s">
        <v>79</v>
      </c>
      <c r="B3" s="257"/>
      <c r="C3" s="257"/>
    </row>
    <row r="4" spans="1:256" x14ac:dyDescent="0.25">
      <c r="A4" s="19"/>
      <c r="G4" s="20" t="s">
        <v>43</v>
      </c>
      <c r="H4" s="230"/>
      <c r="I4" s="230"/>
      <c r="J4" s="230"/>
      <c r="K4" s="21" t="str">
        <f>TEXT(H4,"dddd")</f>
        <v>Saturday</v>
      </c>
    </row>
    <row r="5" spans="1:256" x14ac:dyDescent="0.25">
      <c r="H5" s="22" t="s">
        <v>44</v>
      </c>
    </row>
    <row r="6" spans="1:256" x14ac:dyDescent="0.25">
      <c r="B6" s="20" t="s">
        <v>45</v>
      </c>
      <c r="C6" s="223"/>
      <c r="D6" s="223"/>
      <c r="E6" s="223"/>
      <c r="F6" s="16"/>
      <c r="G6" s="16"/>
      <c r="IQ6" s="23" t="s">
        <v>46</v>
      </c>
    </row>
    <row r="7" spans="1:256" x14ac:dyDescent="0.25">
      <c r="B7" s="20" t="s">
        <v>47</v>
      </c>
      <c r="C7" s="224">
        <v>42736</v>
      </c>
      <c r="D7" s="224"/>
      <c r="E7" s="21" t="str">
        <f>TEXT(C7,"dddd")</f>
        <v>Sunday</v>
      </c>
      <c r="F7" s="16"/>
      <c r="G7" s="16"/>
    </row>
    <row r="8" spans="1:256" s="30" customFormat="1" x14ac:dyDescent="0.25">
      <c r="A8" s="23" t="s">
        <v>46</v>
      </c>
      <c r="B8"/>
      <c r="C8"/>
      <c r="D8"/>
      <c r="E8"/>
      <c r="F8" s="24"/>
      <c r="G8" s="16"/>
      <c r="H8" s="16"/>
      <c r="I8" s="16"/>
      <c r="J8" s="25" t="s">
        <v>48</v>
      </c>
      <c r="K8" s="26">
        <v>2</v>
      </c>
      <c r="L8" s="27">
        <f>(C7-WEEKDAY(C7,1)+K8)+7*K1</f>
        <v>42737</v>
      </c>
      <c r="M8" s="28">
        <f t="shared" ref="M8:BX8" si="0">L8+1</f>
        <v>42738</v>
      </c>
      <c r="N8" s="28">
        <f t="shared" si="0"/>
        <v>42739</v>
      </c>
      <c r="O8" s="28">
        <f t="shared" si="0"/>
        <v>42740</v>
      </c>
      <c r="P8" s="28">
        <f t="shared" si="0"/>
        <v>42741</v>
      </c>
      <c r="Q8" s="28">
        <f t="shared" si="0"/>
        <v>42742</v>
      </c>
      <c r="R8" s="28">
        <f t="shared" si="0"/>
        <v>42743</v>
      </c>
      <c r="S8" s="28">
        <f t="shared" si="0"/>
        <v>42744</v>
      </c>
      <c r="T8" s="28">
        <f t="shared" si="0"/>
        <v>42745</v>
      </c>
      <c r="U8" s="28">
        <f t="shared" si="0"/>
        <v>42746</v>
      </c>
      <c r="V8" s="28">
        <f t="shared" si="0"/>
        <v>42747</v>
      </c>
      <c r="W8" s="28">
        <f t="shared" si="0"/>
        <v>42748</v>
      </c>
      <c r="X8" s="28">
        <f t="shared" si="0"/>
        <v>42749</v>
      </c>
      <c r="Y8" s="28">
        <f t="shared" si="0"/>
        <v>42750</v>
      </c>
      <c r="Z8" s="28">
        <f t="shared" si="0"/>
        <v>42751</v>
      </c>
      <c r="AA8" s="28">
        <f t="shared" si="0"/>
        <v>42752</v>
      </c>
      <c r="AB8" s="28">
        <f t="shared" si="0"/>
        <v>42753</v>
      </c>
      <c r="AC8" s="28">
        <f t="shared" si="0"/>
        <v>42754</v>
      </c>
      <c r="AD8" s="28">
        <f t="shared" si="0"/>
        <v>42755</v>
      </c>
      <c r="AE8" s="28">
        <f t="shared" si="0"/>
        <v>42756</v>
      </c>
      <c r="AF8" s="28">
        <f t="shared" si="0"/>
        <v>42757</v>
      </c>
      <c r="AG8" s="28">
        <f t="shared" si="0"/>
        <v>42758</v>
      </c>
      <c r="AH8" s="28">
        <f t="shared" si="0"/>
        <v>42759</v>
      </c>
      <c r="AI8" s="28">
        <f t="shared" si="0"/>
        <v>42760</v>
      </c>
      <c r="AJ8" s="28">
        <f t="shared" si="0"/>
        <v>42761</v>
      </c>
      <c r="AK8" s="28">
        <f t="shared" si="0"/>
        <v>42762</v>
      </c>
      <c r="AL8" s="28">
        <f t="shared" si="0"/>
        <v>42763</v>
      </c>
      <c r="AM8" s="28">
        <f t="shared" si="0"/>
        <v>42764</v>
      </c>
      <c r="AN8" s="28">
        <f t="shared" si="0"/>
        <v>42765</v>
      </c>
      <c r="AO8" s="28">
        <f t="shared" si="0"/>
        <v>42766</v>
      </c>
      <c r="AP8" s="28">
        <f t="shared" si="0"/>
        <v>42767</v>
      </c>
      <c r="AQ8" s="28">
        <f t="shared" si="0"/>
        <v>42768</v>
      </c>
      <c r="AR8" s="28">
        <f t="shared" si="0"/>
        <v>42769</v>
      </c>
      <c r="AS8" s="28">
        <f t="shared" si="0"/>
        <v>42770</v>
      </c>
      <c r="AT8" s="28">
        <f t="shared" si="0"/>
        <v>42771</v>
      </c>
      <c r="AU8" s="28">
        <f t="shared" si="0"/>
        <v>42772</v>
      </c>
      <c r="AV8" s="28">
        <f t="shared" si="0"/>
        <v>42773</v>
      </c>
      <c r="AW8" s="28">
        <f t="shared" si="0"/>
        <v>42774</v>
      </c>
      <c r="AX8" s="28">
        <f t="shared" si="0"/>
        <v>42775</v>
      </c>
      <c r="AY8" s="28">
        <f t="shared" si="0"/>
        <v>42776</v>
      </c>
      <c r="AZ8" s="28">
        <f t="shared" si="0"/>
        <v>42777</v>
      </c>
      <c r="BA8" s="28">
        <f t="shared" si="0"/>
        <v>42778</v>
      </c>
      <c r="BB8" s="28">
        <f t="shared" si="0"/>
        <v>42779</v>
      </c>
      <c r="BC8" s="28">
        <f t="shared" si="0"/>
        <v>42780</v>
      </c>
      <c r="BD8" s="28">
        <f t="shared" si="0"/>
        <v>42781</v>
      </c>
      <c r="BE8" s="28">
        <f t="shared" si="0"/>
        <v>42782</v>
      </c>
      <c r="BF8" s="28">
        <f t="shared" si="0"/>
        <v>42783</v>
      </c>
      <c r="BG8" s="28">
        <f t="shared" si="0"/>
        <v>42784</v>
      </c>
      <c r="BH8" s="28">
        <f t="shared" si="0"/>
        <v>42785</v>
      </c>
      <c r="BI8" s="28">
        <f t="shared" si="0"/>
        <v>42786</v>
      </c>
      <c r="BJ8" s="28">
        <f t="shared" si="0"/>
        <v>42787</v>
      </c>
      <c r="BK8" s="28">
        <f t="shared" si="0"/>
        <v>42788</v>
      </c>
      <c r="BL8" s="28">
        <f t="shared" si="0"/>
        <v>42789</v>
      </c>
      <c r="BM8" s="28">
        <f t="shared" si="0"/>
        <v>42790</v>
      </c>
      <c r="BN8" s="28">
        <f t="shared" si="0"/>
        <v>42791</v>
      </c>
      <c r="BO8" s="28">
        <f t="shared" si="0"/>
        <v>42792</v>
      </c>
      <c r="BP8" s="28">
        <f t="shared" si="0"/>
        <v>42793</v>
      </c>
      <c r="BQ8" s="28">
        <f t="shared" si="0"/>
        <v>42794</v>
      </c>
      <c r="BR8" s="28">
        <f t="shared" si="0"/>
        <v>42795</v>
      </c>
      <c r="BS8" s="28">
        <f t="shared" si="0"/>
        <v>42796</v>
      </c>
      <c r="BT8" s="28">
        <f t="shared" si="0"/>
        <v>42797</v>
      </c>
      <c r="BU8" s="28">
        <f t="shared" si="0"/>
        <v>42798</v>
      </c>
      <c r="BV8" s="28">
        <f t="shared" si="0"/>
        <v>42799</v>
      </c>
      <c r="BW8" s="28">
        <f t="shared" si="0"/>
        <v>42800</v>
      </c>
      <c r="BX8" s="28">
        <f t="shared" si="0"/>
        <v>42801</v>
      </c>
      <c r="BY8" s="28">
        <f t="shared" ref="BY8:EJ8" si="1">BX8+1</f>
        <v>42802</v>
      </c>
      <c r="BZ8" s="28">
        <f t="shared" si="1"/>
        <v>42803</v>
      </c>
      <c r="CA8" s="28">
        <f t="shared" si="1"/>
        <v>42804</v>
      </c>
      <c r="CB8" s="28">
        <f t="shared" si="1"/>
        <v>42805</v>
      </c>
      <c r="CC8" s="28">
        <f t="shared" si="1"/>
        <v>42806</v>
      </c>
      <c r="CD8" s="28">
        <f t="shared" si="1"/>
        <v>42807</v>
      </c>
      <c r="CE8" s="28">
        <f t="shared" si="1"/>
        <v>42808</v>
      </c>
      <c r="CF8" s="28">
        <f t="shared" si="1"/>
        <v>42809</v>
      </c>
      <c r="CG8" s="28">
        <f t="shared" si="1"/>
        <v>42810</v>
      </c>
      <c r="CH8" s="28">
        <f t="shared" si="1"/>
        <v>42811</v>
      </c>
      <c r="CI8" s="28">
        <f t="shared" si="1"/>
        <v>42812</v>
      </c>
      <c r="CJ8" s="28">
        <f t="shared" si="1"/>
        <v>42813</v>
      </c>
      <c r="CK8" s="28">
        <f t="shared" si="1"/>
        <v>42814</v>
      </c>
      <c r="CL8" s="28">
        <f t="shared" si="1"/>
        <v>42815</v>
      </c>
      <c r="CM8" s="28">
        <f t="shared" si="1"/>
        <v>42816</v>
      </c>
      <c r="CN8" s="28">
        <f t="shared" si="1"/>
        <v>42817</v>
      </c>
      <c r="CO8" s="28">
        <f t="shared" si="1"/>
        <v>42818</v>
      </c>
      <c r="CP8" s="28">
        <f t="shared" si="1"/>
        <v>42819</v>
      </c>
      <c r="CQ8" s="28">
        <f t="shared" si="1"/>
        <v>42820</v>
      </c>
      <c r="CR8" s="28">
        <f t="shared" si="1"/>
        <v>42821</v>
      </c>
      <c r="CS8" s="28">
        <f t="shared" si="1"/>
        <v>42822</v>
      </c>
      <c r="CT8" s="28">
        <f t="shared" si="1"/>
        <v>42823</v>
      </c>
      <c r="CU8" s="28">
        <f t="shared" si="1"/>
        <v>42824</v>
      </c>
      <c r="CV8" s="28">
        <f t="shared" si="1"/>
        <v>42825</v>
      </c>
      <c r="CW8" s="28">
        <f t="shared" si="1"/>
        <v>42826</v>
      </c>
      <c r="CX8" s="28">
        <f t="shared" si="1"/>
        <v>42827</v>
      </c>
      <c r="CY8" s="28">
        <f t="shared" si="1"/>
        <v>42828</v>
      </c>
      <c r="CZ8" s="28">
        <f t="shared" si="1"/>
        <v>42829</v>
      </c>
      <c r="DA8" s="28">
        <f t="shared" si="1"/>
        <v>42830</v>
      </c>
      <c r="DB8" s="28">
        <f t="shared" si="1"/>
        <v>42831</v>
      </c>
      <c r="DC8" s="28">
        <f t="shared" si="1"/>
        <v>42832</v>
      </c>
      <c r="DD8" s="28">
        <f t="shared" si="1"/>
        <v>42833</v>
      </c>
      <c r="DE8" s="28">
        <f t="shared" si="1"/>
        <v>42834</v>
      </c>
      <c r="DF8" s="28">
        <f t="shared" si="1"/>
        <v>42835</v>
      </c>
      <c r="DG8" s="28">
        <f t="shared" si="1"/>
        <v>42836</v>
      </c>
      <c r="DH8" s="28">
        <f t="shared" si="1"/>
        <v>42837</v>
      </c>
      <c r="DI8" s="28">
        <f t="shared" si="1"/>
        <v>42838</v>
      </c>
      <c r="DJ8" s="28">
        <f t="shared" si="1"/>
        <v>42839</v>
      </c>
      <c r="DK8" s="28">
        <f t="shared" si="1"/>
        <v>42840</v>
      </c>
      <c r="DL8" s="28">
        <f t="shared" si="1"/>
        <v>42841</v>
      </c>
      <c r="DM8" s="28">
        <f t="shared" si="1"/>
        <v>42842</v>
      </c>
      <c r="DN8" s="28">
        <f t="shared" si="1"/>
        <v>42843</v>
      </c>
      <c r="DO8" s="28">
        <f t="shared" si="1"/>
        <v>42844</v>
      </c>
      <c r="DP8" s="28">
        <f t="shared" si="1"/>
        <v>42845</v>
      </c>
      <c r="DQ8" s="28">
        <f t="shared" si="1"/>
        <v>42846</v>
      </c>
      <c r="DR8" s="28">
        <f t="shared" si="1"/>
        <v>42847</v>
      </c>
      <c r="DS8" s="28">
        <f t="shared" si="1"/>
        <v>42848</v>
      </c>
      <c r="DT8" s="28">
        <f t="shared" si="1"/>
        <v>42849</v>
      </c>
      <c r="DU8" s="28">
        <f t="shared" si="1"/>
        <v>42850</v>
      </c>
      <c r="DV8" s="28">
        <f t="shared" si="1"/>
        <v>42851</v>
      </c>
      <c r="DW8" s="28">
        <f t="shared" si="1"/>
        <v>42852</v>
      </c>
      <c r="DX8" s="28">
        <f t="shared" si="1"/>
        <v>42853</v>
      </c>
      <c r="DY8" s="28">
        <f t="shared" si="1"/>
        <v>42854</v>
      </c>
      <c r="DZ8" s="28">
        <f t="shared" si="1"/>
        <v>42855</v>
      </c>
      <c r="EA8" s="28">
        <f t="shared" si="1"/>
        <v>42856</v>
      </c>
      <c r="EB8" s="28">
        <f t="shared" si="1"/>
        <v>42857</v>
      </c>
      <c r="EC8" s="28">
        <f t="shared" si="1"/>
        <v>42858</v>
      </c>
      <c r="ED8" s="28">
        <f t="shared" si="1"/>
        <v>42859</v>
      </c>
      <c r="EE8" s="28">
        <f t="shared" si="1"/>
        <v>42860</v>
      </c>
      <c r="EF8" s="28">
        <f t="shared" si="1"/>
        <v>42861</v>
      </c>
      <c r="EG8" s="28">
        <f t="shared" si="1"/>
        <v>42862</v>
      </c>
      <c r="EH8" s="28">
        <f t="shared" si="1"/>
        <v>42863</v>
      </c>
      <c r="EI8" s="28">
        <f t="shared" si="1"/>
        <v>42864</v>
      </c>
      <c r="EJ8" s="28">
        <f t="shared" si="1"/>
        <v>42865</v>
      </c>
      <c r="EK8" s="28">
        <f t="shared" ref="EK8:GV8" si="2">EJ8+1</f>
        <v>42866</v>
      </c>
      <c r="EL8" s="28">
        <f t="shared" si="2"/>
        <v>42867</v>
      </c>
      <c r="EM8" s="28">
        <f t="shared" si="2"/>
        <v>42868</v>
      </c>
      <c r="EN8" s="28">
        <f t="shared" si="2"/>
        <v>42869</v>
      </c>
      <c r="EO8" s="28">
        <f t="shared" si="2"/>
        <v>42870</v>
      </c>
      <c r="EP8" s="28">
        <f t="shared" si="2"/>
        <v>42871</v>
      </c>
      <c r="EQ8" s="28">
        <f t="shared" si="2"/>
        <v>42872</v>
      </c>
      <c r="ER8" s="28">
        <f t="shared" si="2"/>
        <v>42873</v>
      </c>
      <c r="ES8" s="28">
        <f t="shared" si="2"/>
        <v>42874</v>
      </c>
      <c r="ET8" s="28">
        <f t="shared" si="2"/>
        <v>42875</v>
      </c>
      <c r="EU8" s="28">
        <f t="shared" si="2"/>
        <v>42876</v>
      </c>
      <c r="EV8" s="28">
        <f t="shared" si="2"/>
        <v>42877</v>
      </c>
      <c r="EW8" s="28">
        <f t="shared" si="2"/>
        <v>42878</v>
      </c>
      <c r="EX8" s="28">
        <f t="shared" si="2"/>
        <v>42879</v>
      </c>
      <c r="EY8" s="28">
        <f t="shared" si="2"/>
        <v>42880</v>
      </c>
      <c r="EZ8" s="28">
        <f t="shared" si="2"/>
        <v>42881</v>
      </c>
      <c r="FA8" s="28">
        <f t="shared" si="2"/>
        <v>42882</v>
      </c>
      <c r="FB8" s="28">
        <f t="shared" si="2"/>
        <v>42883</v>
      </c>
      <c r="FC8" s="28">
        <f t="shared" si="2"/>
        <v>42884</v>
      </c>
      <c r="FD8" s="28">
        <f t="shared" si="2"/>
        <v>42885</v>
      </c>
      <c r="FE8" s="28">
        <f t="shared" si="2"/>
        <v>42886</v>
      </c>
      <c r="FF8" s="28">
        <f t="shared" si="2"/>
        <v>42887</v>
      </c>
      <c r="FG8" s="28">
        <f t="shared" si="2"/>
        <v>42888</v>
      </c>
      <c r="FH8" s="28">
        <f t="shared" si="2"/>
        <v>42889</v>
      </c>
      <c r="FI8" s="28">
        <f t="shared" si="2"/>
        <v>42890</v>
      </c>
      <c r="FJ8" s="28">
        <f t="shared" si="2"/>
        <v>42891</v>
      </c>
      <c r="FK8" s="28">
        <f t="shared" si="2"/>
        <v>42892</v>
      </c>
      <c r="FL8" s="28">
        <f t="shared" si="2"/>
        <v>42893</v>
      </c>
      <c r="FM8" s="28">
        <f t="shared" si="2"/>
        <v>42894</v>
      </c>
      <c r="FN8" s="28">
        <f t="shared" si="2"/>
        <v>42895</v>
      </c>
      <c r="FO8" s="28">
        <f t="shared" si="2"/>
        <v>42896</v>
      </c>
      <c r="FP8" s="28">
        <f t="shared" si="2"/>
        <v>42897</v>
      </c>
      <c r="FQ8" s="28">
        <f t="shared" si="2"/>
        <v>42898</v>
      </c>
      <c r="FR8" s="28">
        <f t="shared" si="2"/>
        <v>42899</v>
      </c>
      <c r="FS8" s="28">
        <f t="shared" si="2"/>
        <v>42900</v>
      </c>
      <c r="FT8" s="28">
        <f t="shared" si="2"/>
        <v>42901</v>
      </c>
      <c r="FU8" s="28">
        <f t="shared" si="2"/>
        <v>42902</v>
      </c>
      <c r="FV8" s="28">
        <f t="shared" si="2"/>
        <v>42903</v>
      </c>
      <c r="FW8" s="28">
        <f t="shared" si="2"/>
        <v>42904</v>
      </c>
      <c r="FX8" s="28">
        <f t="shared" si="2"/>
        <v>42905</v>
      </c>
      <c r="FY8" s="28">
        <f t="shared" si="2"/>
        <v>42906</v>
      </c>
      <c r="FZ8" s="28">
        <f t="shared" si="2"/>
        <v>42907</v>
      </c>
      <c r="GA8" s="28">
        <f t="shared" si="2"/>
        <v>42908</v>
      </c>
      <c r="GB8" s="28">
        <f t="shared" si="2"/>
        <v>42909</v>
      </c>
      <c r="GC8" s="28">
        <f t="shared" si="2"/>
        <v>42910</v>
      </c>
      <c r="GD8" s="28">
        <f t="shared" si="2"/>
        <v>42911</v>
      </c>
      <c r="GE8" s="28">
        <f t="shared" si="2"/>
        <v>42912</v>
      </c>
      <c r="GF8" s="28">
        <f t="shared" si="2"/>
        <v>42913</v>
      </c>
      <c r="GG8" s="28">
        <f t="shared" si="2"/>
        <v>42914</v>
      </c>
      <c r="GH8" s="28">
        <f t="shared" si="2"/>
        <v>42915</v>
      </c>
      <c r="GI8" s="28">
        <f t="shared" si="2"/>
        <v>42916</v>
      </c>
      <c r="GJ8" s="28">
        <f t="shared" si="2"/>
        <v>42917</v>
      </c>
      <c r="GK8" s="28">
        <f t="shared" si="2"/>
        <v>42918</v>
      </c>
      <c r="GL8" s="28">
        <f t="shared" si="2"/>
        <v>42919</v>
      </c>
      <c r="GM8" s="28">
        <f t="shared" si="2"/>
        <v>42920</v>
      </c>
      <c r="GN8" s="28">
        <f t="shared" si="2"/>
        <v>42921</v>
      </c>
      <c r="GO8" s="28">
        <f t="shared" si="2"/>
        <v>42922</v>
      </c>
      <c r="GP8" s="28">
        <f t="shared" si="2"/>
        <v>42923</v>
      </c>
      <c r="GQ8" s="28">
        <f t="shared" si="2"/>
        <v>42924</v>
      </c>
      <c r="GR8" s="28">
        <f t="shared" si="2"/>
        <v>42925</v>
      </c>
      <c r="GS8" s="28">
        <f t="shared" si="2"/>
        <v>42926</v>
      </c>
      <c r="GT8" s="28">
        <f t="shared" si="2"/>
        <v>42927</v>
      </c>
      <c r="GU8" s="28">
        <f t="shared" si="2"/>
        <v>42928</v>
      </c>
      <c r="GV8" s="28">
        <f t="shared" si="2"/>
        <v>42929</v>
      </c>
      <c r="GW8" s="28">
        <f t="shared" ref="GW8:IO8" si="3">GV8+1</f>
        <v>42930</v>
      </c>
      <c r="GX8" s="28">
        <f t="shared" si="3"/>
        <v>42931</v>
      </c>
      <c r="GY8" s="28">
        <f t="shared" si="3"/>
        <v>42932</v>
      </c>
      <c r="GZ8" s="28">
        <f t="shared" si="3"/>
        <v>42933</v>
      </c>
      <c r="HA8" s="28">
        <f t="shared" si="3"/>
        <v>42934</v>
      </c>
      <c r="HB8" s="28">
        <f t="shared" si="3"/>
        <v>42935</v>
      </c>
      <c r="HC8" s="28">
        <f t="shared" si="3"/>
        <v>42936</v>
      </c>
      <c r="HD8" s="28">
        <f t="shared" si="3"/>
        <v>42937</v>
      </c>
      <c r="HE8" s="28">
        <f t="shared" si="3"/>
        <v>42938</v>
      </c>
      <c r="HF8" s="28">
        <f t="shared" si="3"/>
        <v>42939</v>
      </c>
      <c r="HG8" s="28">
        <f t="shared" si="3"/>
        <v>42940</v>
      </c>
      <c r="HH8" s="28">
        <f t="shared" si="3"/>
        <v>42941</v>
      </c>
      <c r="HI8" s="28">
        <f t="shared" si="3"/>
        <v>42942</v>
      </c>
      <c r="HJ8" s="28">
        <f t="shared" si="3"/>
        <v>42943</v>
      </c>
      <c r="HK8" s="28">
        <f t="shared" si="3"/>
        <v>42944</v>
      </c>
      <c r="HL8" s="28">
        <f t="shared" si="3"/>
        <v>42945</v>
      </c>
      <c r="HM8" s="28">
        <f t="shared" si="3"/>
        <v>42946</v>
      </c>
      <c r="HN8" s="28">
        <f t="shared" si="3"/>
        <v>42947</v>
      </c>
      <c r="HO8" s="28">
        <f t="shared" si="3"/>
        <v>42948</v>
      </c>
      <c r="HP8" s="28">
        <f t="shared" si="3"/>
        <v>42949</v>
      </c>
      <c r="HQ8" s="28">
        <f t="shared" si="3"/>
        <v>42950</v>
      </c>
      <c r="HR8" s="28">
        <f t="shared" si="3"/>
        <v>42951</v>
      </c>
      <c r="HS8" s="28">
        <f t="shared" si="3"/>
        <v>42952</v>
      </c>
      <c r="HT8" s="28">
        <f t="shared" si="3"/>
        <v>42953</v>
      </c>
      <c r="HU8" s="28">
        <f t="shared" si="3"/>
        <v>42954</v>
      </c>
      <c r="HV8" s="28">
        <f t="shared" si="3"/>
        <v>42955</v>
      </c>
      <c r="HW8" s="28">
        <f t="shared" si="3"/>
        <v>42956</v>
      </c>
      <c r="HX8" s="28">
        <f t="shared" si="3"/>
        <v>42957</v>
      </c>
      <c r="HY8" s="28">
        <f t="shared" si="3"/>
        <v>42958</v>
      </c>
      <c r="HZ8" s="28">
        <f t="shared" si="3"/>
        <v>42959</v>
      </c>
      <c r="IA8" s="28">
        <f t="shared" si="3"/>
        <v>42960</v>
      </c>
      <c r="IB8" s="28">
        <f t="shared" si="3"/>
        <v>42961</v>
      </c>
      <c r="IC8" s="28">
        <f t="shared" si="3"/>
        <v>42962</v>
      </c>
      <c r="ID8" s="28">
        <f t="shared" si="3"/>
        <v>42963</v>
      </c>
      <c r="IE8" s="28">
        <f t="shared" si="3"/>
        <v>42964</v>
      </c>
      <c r="IF8" s="28">
        <f t="shared" si="3"/>
        <v>42965</v>
      </c>
      <c r="IG8" s="28">
        <f t="shared" si="3"/>
        <v>42966</v>
      </c>
      <c r="IH8" s="28">
        <f t="shared" si="3"/>
        <v>42967</v>
      </c>
      <c r="II8" s="28">
        <f t="shared" si="3"/>
        <v>42968</v>
      </c>
      <c r="IJ8" s="28">
        <f t="shared" si="3"/>
        <v>42969</v>
      </c>
      <c r="IK8" s="28">
        <f t="shared" si="3"/>
        <v>42970</v>
      </c>
      <c r="IL8" s="28">
        <f t="shared" si="3"/>
        <v>42971</v>
      </c>
      <c r="IM8" s="28">
        <f t="shared" si="3"/>
        <v>42972</v>
      </c>
      <c r="IN8" s="28">
        <f t="shared" si="3"/>
        <v>42973</v>
      </c>
      <c r="IO8" s="28">
        <f t="shared" si="3"/>
        <v>42974</v>
      </c>
      <c r="IP8" s="29"/>
      <c r="IQ8" s="18"/>
      <c r="IR8" s="18"/>
      <c r="IS8" s="18"/>
      <c r="IT8" s="18"/>
      <c r="IU8" s="18"/>
      <c r="IV8" s="18"/>
    </row>
    <row r="9" spans="1:256" s="38" customFormat="1" ht="78.75" x14ac:dyDescent="0.25">
      <c r="A9" s="31" t="s">
        <v>49</v>
      </c>
      <c r="B9" s="32" t="s">
        <v>50</v>
      </c>
      <c r="C9" s="33" t="s">
        <v>51</v>
      </c>
      <c r="D9" s="34" t="s">
        <v>37</v>
      </c>
      <c r="E9" s="34" t="s">
        <v>38</v>
      </c>
      <c r="F9" s="35" t="s">
        <v>52</v>
      </c>
      <c r="G9" s="36" t="s">
        <v>53</v>
      </c>
      <c r="H9" s="35" t="s">
        <v>54</v>
      </c>
      <c r="I9" s="36" t="s">
        <v>55</v>
      </c>
      <c r="J9" s="36" t="s">
        <v>56</v>
      </c>
      <c r="K9" s="37"/>
      <c r="L9" s="225">
        <f>L8</f>
        <v>42737</v>
      </c>
      <c r="M9" s="226"/>
      <c r="N9" s="226"/>
      <c r="O9" s="226"/>
      <c r="P9" s="226"/>
      <c r="Q9" s="226"/>
      <c r="R9" s="227"/>
      <c r="S9" s="225">
        <f>S8</f>
        <v>42744</v>
      </c>
      <c r="T9" s="226"/>
      <c r="U9" s="226"/>
      <c r="V9" s="226"/>
      <c r="W9" s="226"/>
      <c r="X9" s="226"/>
      <c r="Y9" s="227"/>
      <c r="Z9" s="225">
        <f>Z8</f>
        <v>42751</v>
      </c>
      <c r="AA9" s="226"/>
      <c r="AB9" s="226"/>
      <c r="AC9" s="226"/>
      <c r="AD9" s="226"/>
      <c r="AE9" s="226"/>
      <c r="AF9" s="227"/>
      <c r="AG9" s="225">
        <f>AG8</f>
        <v>42758</v>
      </c>
      <c r="AH9" s="226"/>
      <c r="AI9" s="226"/>
      <c r="AJ9" s="226"/>
      <c r="AK9" s="226"/>
      <c r="AL9" s="226"/>
      <c r="AM9" s="227"/>
      <c r="AN9" s="225">
        <f>AN8</f>
        <v>42765</v>
      </c>
      <c r="AO9" s="226"/>
      <c r="AP9" s="226"/>
      <c r="AQ9" s="226"/>
      <c r="AR9" s="226"/>
      <c r="AS9" s="226"/>
      <c r="AT9" s="227"/>
      <c r="AU9" s="225">
        <f>AU8</f>
        <v>42772</v>
      </c>
      <c r="AV9" s="226"/>
      <c r="AW9" s="226"/>
      <c r="AX9" s="226"/>
      <c r="AY9" s="226"/>
      <c r="AZ9" s="226"/>
      <c r="BA9" s="227"/>
      <c r="BB9" s="225">
        <f>BB8</f>
        <v>42779</v>
      </c>
      <c r="BC9" s="226"/>
      <c r="BD9" s="226"/>
      <c r="BE9" s="226"/>
      <c r="BF9" s="226"/>
      <c r="BG9" s="226"/>
      <c r="BH9" s="227"/>
      <c r="BI9" s="225">
        <f>BI8</f>
        <v>42786</v>
      </c>
      <c r="BJ9" s="226"/>
      <c r="BK9" s="226"/>
      <c r="BL9" s="226"/>
      <c r="BM9" s="226"/>
      <c r="BN9" s="226"/>
      <c r="BO9" s="227"/>
      <c r="BP9" s="225">
        <f>BP8</f>
        <v>42793</v>
      </c>
      <c r="BQ9" s="226"/>
      <c r="BR9" s="226"/>
      <c r="BS9" s="226"/>
      <c r="BT9" s="226"/>
      <c r="BU9" s="226"/>
      <c r="BV9" s="227"/>
      <c r="BW9" s="225">
        <f>BW8</f>
        <v>42800</v>
      </c>
      <c r="BX9" s="226"/>
      <c r="BY9" s="226"/>
      <c r="BZ9" s="226"/>
      <c r="CA9" s="226"/>
      <c r="CB9" s="226"/>
      <c r="CC9" s="227"/>
      <c r="CD9" s="225">
        <f>CD8</f>
        <v>42807</v>
      </c>
      <c r="CE9" s="226"/>
      <c r="CF9" s="226"/>
      <c r="CG9" s="226"/>
      <c r="CH9" s="226"/>
      <c r="CI9" s="226"/>
      <c r="CJ9" s="227"/>
      <c r="CK9" s="225">
        <f>CK8</f>
        <v>42814</v>
      </c>
      <c r="CL9" s="226"/>
      <c r="CM9" s="226"/>
      <c r="CN9" s="226"/>
      <c r="CO9" s="226"/>
      <c r="CP9" s="226"/>
      <c r="CQ9" s="227"/>
      <c r="CR9" s="225">
        <f>CR8</f>
        <v>42821</v>
      </c>
      <c r="CS9" s="226"/>
      <c r="CT9" s="226"/>
      <c r="CU9" s="226"/>
      <c r="CV9" s="226"/>
      <c r="CW9" s="226"/>
      <c r="CX9" s="227"/>
      <c r="CY9" s="225">
        <f>CY8</f>
        <v>42828</v>
      </c>
      <c r="CZ9" s="226"/>
      <c r="DA9" s="226"/>
      <c r="DB9" s="226"/>
      <c r="DC9" s="226"/>
      <c r="DD9" s="226"/>
      <c r="DE9" s="227"/>
      <c r="DF9" s="225">
        <f>DF8</f>
        <v>42835</v>
      </c>
      <c r="DG9" s="226"/>
      <c r="DH9" s="226"/>
      <c r="DI9" s="226"/>
      <c r="DJ9" s="226"/>
      <c r="DK9" s="226"/>
      <c r="DL9" s="227"/>
      <c r="DM9" s="225">
        <f>DM8</f>
        <v>42842</v>
      </c>
      <c r="DN9" s="226"/>
      <c r="DO9" s="226"/>
      <c r="DP9" s="226"/>
      <c r="DQ9" s="226"/>
      <c r="DR9" s="226"/>
      <c r="DS9" s="227"/>
      <c r="DT9" s="225">
        <f>DT8</f>
        <v>42849</v>
      </c>
      <c r="DU9" s="226"/>
      <c r="DV9" s="226"/>
      <c r="DW9" s="226"/>
      <c r="DX9" s="226"/>
      <c r="DY9" s="226"/>
      <c r="DZ9" s="227"/>
      <c r="EA9" s="225">
        <f>EA8</f>
        <v>42856</v>
      </c>
      <c r="EB9" s="226"/>
      <c r="EC9" s="226"/>
      <c r="ED9" s="226"/>
      <c r="EE9" s="226"/>
      <c r="EF9" s="226"/>
      <c r="EG9" s="227"/>
      <c r="EH9" s="225">
        <f>EH8</f>
        <v>42863</v>
      </c>
      <c r="EI9" s="226"/>
      <c r="EJ9" s="226"/>
      <c r="EK9" s="226"/>
      <c r="EL9" s="226"/>
      <c r="EM9" s="226"/>
      <c r="EN9" s="227"/>
      <c r="EO9" s="225">
        <f>EO8</f>
        <v>42870</v>
      </c>
      <c r="EP9" s="226"/>
      <c r="EQ9" s="226"/>
      <c r="ER9" s="226"/>
      <c r="ES9" s="226"/>
      <c r="ET9" s="226"/>
      <c r="EU9" s="227"/>
      <c r="EV9" s="225">
        <f>EV8</f>
        <v>42877</v>
      </c>
      <c r="EW9" s="226"/>
      <c r="EX9" s="226"/>
      <c r="EY9" s="226"/>
      <c r="EZ9" s="226"/>
      <c r="FA9" s="226"/>
      <c r="FB9" s="227"/>
      <c r="FC9" s="225">
        <f>FC8</f>
        <v>42884</v>
      </c>
      <c r="FD9" s="226"/>
      <c r="FE9" s="226"/>
      <c r="FF9" s="226"/>
      <c r="FG9" s="226"/>
      <c r="FH9" s="226"/>
      <c r="FI9" s="227"/>
      <c r="FJ9" s="225">
        <f>FJ8</f>
        <v>42891</v>
      </c>
      <c r="FK9" s="226"/>
      <c r="FL9" s="226"/>
      <c r="FM9" s="226"/>
      <c r="FN9" s="226"/>
      <c r="FO9" s="226"/>
      <c r="FP9" s="227"/>
      <c r="FQ9" s="225">
        <f>FQ8</f>
        <v>42898</v>
      </c>
      <c r="FR9" s="226"/>
      <c r="FS9" s="226"/>
      <c r="FT9" s="226"/>
      <c r="FU9" s="226"/>
      <c r="FV9" s="226"/>
      <c r="FW9" s="227"/>
      <c r="FX9" s="225">
        <f>FX8</f>
        <v>42905</v>
      </c>
      <c r="FY9" s="226"/>
      <c r="FZ9" s="226"/>
      <c r="GA9" s="226"/>
      <c r="GB9" s="226"/>
      <c r="GC9" s="226"/>
      <c r="GD9" s="227"/>
      <c r="GE9" s="225">
        <f>GE8</f>
        <v>42912</v>
      </c>
      <c r="GF9" s="226"/>
      <c r="GG9" s="226"/>
      <c r="GH9" s="226"/>
      <c r="GI9" s="226"/>
      <c r="GJ9" s="226"/>
      <c r="GK9" s="227"/>
      <c r="GL9" s="225">
        <f>GL8</f>
        <v>42919</v>
      </c>
      <c r="GM9" s="226"/>
      <c r="GN9" s="226"/>
      <c r="GO9" s="226"/>
      <c r="GP9" s="226"/>
      <c r="GQ9" s="226"/>
      <c r="GR9" s="227"/>
      <c r="GS9" s="225">
        <f>GS8</f>
        <v>42926</v>
      </c>
      <c r="GT9" s="226"/>
      <c r="GU9" s="226"/>
      <c r="GV9" s="226"/>
      <c r="GW9" s="226"/>
      <c r="GX9" s="226"/>
      <c r="GY9" s="227"/>
      <c r="GZ9" s="225">
        <f>GZ8</f>
        <v>42933</v>
      </c>
      <c r="HA9" s="226"/>
      <c r="HB9" s="226"/>
      <c r="HC9" s="226"/>
      <c r="HD9" s="226"/>
      <c r="HE9" s="226"/>
      <c r="HF9" s="227"/>
      <c r="HG9" s="225">
        <f>HG8</f>
        <v>42940</v>
      </c>
      <c r="HH9" s="226"/>
      <c r="HI9" s="226"/>
      <c r="HJ9" s="226"/>
      <c r="HK9" s="226"/>
      <c r="HL9" s="226"/>
      <c r="HM9" s="227"/>
      <c r="HN9" s="225">
        <f>HN8</f>
        <v>42947</v>
      </c>
      <c r="HO9" s="226"/>
      <c r="HP9" s="226"/>
      <c r="HQ9" s="226"/>
      <c r="HR9" s="226"/>
      <c r="HS9" s="226"/>
      <c r="HT9" s="227"/>
      <c r="HU9" s="225">
        <f>HU8</f>
        <v>42954</v>
      </c>
      <c r="HV9" s="226"/>
      <c r="HW9" s="226"/>
      <c r="HX9" s="226"/>
      <c r="HY9" s="226"/>
      <c r="HZ9" s="226"/>
      <c r="IA9" s="227"/>
      <c r="IB9" s="225">
        <f>IB8</f>
        <v>42961</v>
      </c>
      <c r="IC9" s="226"/>
      <c r="ID9" s="226"/>
      <c r="IE9" s="226"/>
      <c r="IF9" s="226"/>
      <c r="IG9" s="226"/>
      <c r="IH9" s="227"/>
      <c r="II9" s="225">
        <f>II8</f>
        <v>42968</v>
      </c>
      <c r="IJ9" s="226"/>
      <c r="IK9" s="226"/>
      <c r="IL9" s="226"/>
      <c r="IM9" s="226"/>
      <c r="IN9" s="226"/>
      <c r="IO9" s="227"/>
    </row>
    <row r="10" spans="1:256" s="73" customFormat="1" ht="12.75" customHeight="1" x14ac:dyDescent="0.2">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c r="AW10" s="231"/>
      <c r="AX10" s="231"/>
      <c r="AY10" s="231"/>
      <c r="AZ10" s="231"/>
      <c r="BA10" s="231"/>
      <c r="BB10" s="231"/>
      <c r="BC10" s="231"/>
      <c r="BD10" s="231"/>
      <c r="BE10" s="231"/>
      <c r="BF10" s="231"/>
      <c r="BG10" s="231"/>
      <c r="BH10" s="231"/>
      <c r="BI10" s="231"/>
      <c r="BJ10" s="231"/>
      <c r="BK10" s="231"/>
      <c r="BL10" s="231"/>
      <c r="BM10" s="231"/>
      <c r="BN10" s="231"/>
      <c r="BO10" s="231"/>
      <c r="BP10" s="231"/>
      <c r="BQ10" s="231"/>
      <c r="BR10" s="231"/>
      <c r="BS10" s="231"/>
      <c r="BT10" s="231"/>
      <c r="BU10" s="231"/>
      <c r="BV10" s="231"/>
      <c r="BW10" s="231"/>
      <c r="BX10" s="231"/>
      <c r="BY10" s="231"/>
      <c r="BZ10" s="231"/>
      <c r="CA10" s="231"/>
      <c r="CB10" s="231"/>
      <c r="CC10" s="231"/>
      <c r="CD10" s="231"/>
      <c r="CE10" s="231"/>
      <c r="CF10" s="231"/>
      <c r="CG10" s="231"/>
      <c r="CH10" s="231"/>
      <c r="CI10" s="231"/>
      <c r="CJ10" s="231"/>
      <c r="CK10" s="231"/>
      <c r="CL10" s="231"/>
      <c r="CM10" s="231"/>
      <c r="CN10" s="231"/>
      <c r="CO10" s="231"/>
      <c r="CP10" s="231"/>
      <c r="CQ10" s="231"/>
      <c r="CR10" s="231"/>
      <c r="CS10" s="231"/>
      <c r="CT10" s="231"/>
      <c r="CU10" s="231"/>
      <c r="CV10" s="231"/>
      <c r="CW10" s="231"/>
      <c r="CX10" s="231"/>
      <c r="CY10" s="231"/>
      <c r="CZ10" s="231"/>
      <c r="DA10" s="231"/>
      <c r="DB10" s="231"/>
      <c r="DC10" s="231"/>
      <c r="DD10" s="231"/>
      <c r="DE10" s="231"/>
      <c r="DF10" s="231"/>
      <c r="DG10" s="231"/>
      <c r="DH10" s="231"/>
      <c r="DI10" s="231"/>
      <c r="DJ10" s="231"/>
      <c r="DK10" s="231"/>
      <c r="DL10" s="231"/>
      <c r="DM10" s="231"/>
      <c r="DN10" s="231"/>
      <c r="DO10" s="231"/>
      <c r="DP10" s="231"/>
      <c r="DQ10" s="231"/>
      <c r="DR10" s="231"/>
      <c r="DS10" s="231"/>
      <c r="DT10" s="231"/>
      <c r="DU10" s="231"/>
      <c r="DV10" s="231"/>
      <c r="DW10" s="231"/>
      <c r="DX10" s="231"/>
      <c r="DY10" s="231"/>
      <c r="DZ10" s="231"/>
      <c r="EA10" s="231"/>
      <c r="EB10" s="231"/>
      <c r="EC10" s="231"/>
      <c r="ED10" s="231"/>
      <c r="EE10" s="231"/>
      <c r="EF10" s="231"/>
      <c r="EG10" s="231"/>
      <c r="EH10" s="231"/>
      <c r="EI10" s="231"/>
      <c r="EJ10" s="231"/>
      <c r="EK10" s="231"/>
      <c r="EL10" s="231"/>
      <c r="EM10" s="231"/>
      <c r="EN10" s="231"/>
      <c r="EO10" s="231"/>
      <c r="EP10" s="231"/>
      <c r="EQ10" s="231"/>
      <c r="ER10" s="231"/>
      <c r="ES10" s="231"/>
      <c r="ET10" s="231"/>
      <c r="EU10" s="231"/>
      <c r="EV10" s="231"/>
      <c r="EW10" s="231"/>
      <c r="EX10" s="231"/>
      <c r="EY10" s="231"/>
      <c r="EZ10" s="231"/>
      <c r="FA10" s="231"/>
      <c r="FB10" s="231"/>
      <c r="FC10" s="231"/>
      <c r="FD10" s="231"/>
      <c r="FE10" s="231"/>
      <c r="FF10" s="231"/>
      <c r="FG10" s="231"/>
      <c r="FH10" s="231"/>
      <c r="FI10" s="231"/>
      <c r="FJ10" s="231"/>
      <c r="FK10" s="231"/>
      <c r="FL10" s="231"/>
      <c r="FM10" s="231"/>
      <c r="FN10" s="231"/>
      <c r="FO10" s="231"/>
      <c r="FP10" s="231"/>
      <c r="FQ10" s="231"/>
      <c r="FR10" s="231"/>
      <c r="FS10" s="231"/>
      <c r="FT10" s="231"/>
      <c r="FU10" s="231"/>
      <c r="FV10" s="231"/>
      <c r="FW10" s="231"/>
      <c r="FX10" s="231"/>
      <c r="FY10" s="231"/>
      <c r="FZ10" s="231"/>
      <c r="GA10" s="231"/>
      <c r="GB10" s="231"/>
      <c r="GC10" s="231"/>
      <c r="GD10" s="72"/>
      <c r="GE10" s="39"/>
      <c r="GF10" s="39"/>
      <c r="GG10" s="39"/>
      <c r="GH10" s="39"/>
      <c r="GI10" s="39"/>
      <c r="GJ10" s="39"/>
      <c r="GK10" s="39"/>
      <c r="GL10" s="39"/>
      <c r="GM10" s="39"/>
      <c r="GN10" s="39"/>
      <c r="GO10" s="39"/>
      <c r="GP10" s="39"/>
      <c r="GQ10" s="39"/>
      <c r="GR10" s="39"/>
      <c r="GS10" s="39"/>
      <c r="GT10" s="39"/>
      <c r="GU10" s="39"/>
      <c r="GV10" s="39"/>
      <c r="GW10" s="39"/>
      <c r="GX10" s="39"/>
      <c r="GY10" s="39"/>
      <c r="GZ10" s="39"/>
      <c r="HA10" s="39"/>
      <c r="HB10" s="39"/>
      <c r="HC10" s="39"/>
      <c r="HD10" s="39"/>
      <c r="HE10" s="39"/>
      <c r="HF10" s="39"/>
      <c r="HG10" s="39"/>
      <c r="HH10" s="39"/>
      <c r="HI10" s="39"/>
      <c r="HJ10" s="39"/>
      <c r="HK10" s="39"/>
      <c r="HL10" s="39"/>
      <c r="HM10" s="39"/>
      <c r="HN10" s="39"/>
      <c r="HO10" s="39"/>
      <c r="HP10" s="39"/>
      <c r="HQ10" s="39"/>
      <c r="HR10" s="39"/>
      <c r="HS10" s="39"/>
      <c r="HT10" s="39"/>
      <c r="HU10" s="39"/>
      <c r="HV10" s="39"/>
      <c r="HW10" s="39"/>
      <c r="HX10" s="39"/>
      <c r="HY10" s="39"/>
      <c r="HZ10" s="39"/>
      <c r="IA10" s="39"/>
      <c r="IB10" s="39"/>
      <c r="IC10" s="39"/>
      <c r="ID10" s="39"/>
      <c r="IE10" s="39"/>
      <c r="IF10" s="39"/>
      <c r="IG10" s="39"/>
      <c r="IH10" s="39"/>
      <c r="II10" s="39"/>
      <c r="IJ10" s="39"/>
      <c r="IK10" s="39"/>
      <c r="IL10" s="39"/>
      <c r="IM10" s="39"/>
      <c r="IN10" s="39"/>
      <c r="IO10" s="39"/>
      <c r="IP10" s="39"/>
      <c r="IQ10" s="39"/>
      <c r="IR10" s="39"/>
      <c r="IS10" s="39"/>
      <c r="IT10" s="39"/>
      <c r="IU10" s="39"/>
      <c r="IV10" s="39"/>
    </row>
    <row r="11" spans="1:256" s="73" customFormat="1" ht="12.75" customHeight="1" x14ac:dyDescent="0.2">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c r="AY11" s="232"/>
      <c r="AZ11" s="232"/>
      <c r="BA11" s="232"/>
      <c r="BB11" s="232"/>
      <c r="BC11" s="232"/>
      <c r="BD11" s="232"/>
      <c r="BE11" s="232"/>
      <c r="BF11" s="232"/>
      <c r="BG11" s="232"/>
      <c r="BH11" s="232"/>
      <c r="BI11" s="232"/>
      <c r="BJ11" s="232"/>
      <c r="BK11" s="232"/>
      <c r="BL11" s="232"/>
      <c r="BM11" s="232"/>
      <c r="BN11" s="232"/>
      <c r="BO11" s="232"/>
      <c r="BP11" s="232"/>
      <c r="BQ11" s="232"/>
      <c r="BR11" s="232"/>
      <c r="BS11" s="232"/>
      <c r="BT11" s="232"/>
      <c r="BU11" s="232"/>
      <c r="BV11" s="232"/>
      <c r="BW11" s="232"/>
      <c r="BX11" s="232"/>
      <c r="BY11" s="232"/>
      <c r="BZ11" s="232"/>
      <c r="CA11" s="232"/>
      <c r="CB11" s="232"/>
      <c r="CC11" s="232"/>
      <c r="CD11" s="232"/>
      <c r="CE11" s="232"/>
      <c r="CF11" s="232"/>
      <c r="CG11" s="232"/>
      <c r="CH11" s="232"/>
      <c r="CI11" s="232"/>
      <c r="CJ11" s="232"/>
      <c r="CK11" s="232"/>
      <c r="CL11" s="232"/>
      <c r="CM11" s="232"/>
      <c r="CN11" s="232"/>
      <c r="CO11" s="232"/>
      <c r="CP11" s="232"/>
      <c r="CQ11" s="232"/>
      <c r="CR11" s="232"/>
      <c r="CS11" s="232"/>
      <c r="CT11" s="232"/>
      <c r="CU11" s="232"/>
      <c r="CV11" s="232"/>
      <c r="CW11" s="232"/>
      <c r="CX11" s="232"/>
      <c r="CY11" s="232"/>
      <c r="CZ11" s="232"/>
      <c r="DA11" s="232"/>
      <c r="DB11" s="232"/>
      <c r="DC11" s="232"/>
      <c r="DD11" s="232"/>
      <c r="DE11" s="232"/>
      <c r="DF11" s="232"/>
      <c r="DG11" s="232"/>
      <c r="DH11" s="232"/>
      <c r="DI11" s="232"/>
      <c r="DJ11" s="232"/>
      <c r="DK11" s="232"/>
      <c r="DL11" s="232"/>
      <c r="DM11" s="232"/>
      <c r="DN11" s="232"/>
      <c r="DO11" s="232"/>
      <c r="DP11" s="232"/>
      <c r="DQ11" s="232"/>
      <c r="DR11" s="232"/>
      <c r="DS11" s="232"/>
      <c r="DT11" s="232"/>
      <c r="DU11" s="232"/>
      <c r="DV11" s="232"/>
      <c r="DW11" s="232"/>
      <c r="DX11" s="232"/>
      <c r="DY11" s="232"/>
      <c r="DZ11" s="232"/>
      <c r="EA11" s="232"/>
      <c r="EB11" s="232"/>
      <c r="EC11" s="232"/>
      <c r="ED11" s="232"/>
      <c r="EE11" s="232"/>
      <c r="EF11" s="232"/>
      <c r="EG11" s="232"/>
      <c r="EH11" s="232"/>
      <c r="EI11" s="232"/>
      <c r="EJ11" s="232"/>
      <c r="EK11" s="232"/>
      <c r="EL11" s="232"/>
      <c r="EM11" s="232"/>
      <c r="EN11" s="232"/>
      <c r="EO11" s="232"/>
      <c r="EP11" s="232"/>
      <c r="EQ11" s="232"/>
      <c r="ER11" s="232"/>
      <c r="ES11" s="232"/>
      <c r="ET11" s="232"/>
      <c r="EU11" s="232"/>
      <c r="EV11" s="232"/>
      <c r="EW11" s="232"/>
      <c r="EX11" s="232"/>
      <c r="EY11" s="232"/>
      <c r="EZ11" s="232"/>
      <c r="FA11" s="232"/>
      <c r="FB11" s="232"/>
      <c r="FC11" s="232"/>
      <c r="FD11" s="232"/>
      <c r="FE11" s="232"/>
      <c r="FF11" s="232"/>
      <c r="FG11" s="232"/>
      <c r="FH11" s="232"/>
      <c r="FI11" s="232"/>
      <c r="FJ11" s="232"/>
      <c r="FK11" s="232"/>
      <c r="FL11" s="232"/>
      <c r="FM11" s="232"/>
      <c r="FN11" s="232"/>
      <c r="FO11" s="232"/>
      <c r="FP11" s="232"/>
      <c r="FQ11" s="232"/>
      <c r="FR11" s="232"/>
      <c r="FS11" s="232"/>
      <c r="FT11" s="232"/>
      <c r="FU11" s="232"/>
      <c r="FV11" s="232"/>
      <c r="FW11" s="232"/>
      <c r="FX11" s="232"/>
      <c r="FY11" s="232"/>
      <c r="FZ11" s="232"/>
      <c r="GA11" s="232"/>
      <c r="GB11" s="232"/>
      <c r="GC11" s="232"/>
      <c r="GD11" s="72"/>
      <c r="GE11" s="39"/>
      <c r="GF11" s="39"/>
      <c r="GG11" s="39"/>
      <c r="GH11" s="39"/>
      <c r="GI11" s="39"/>
      <c r="GJ11" s="39"/>
      <c r="GK11" s="39"/>
      <c r="GL11" s="39"/>
      <c r="GM11" s="39"/>
      <c r="GN11" s="39"/>
      <c r="GO11" s="39"/>
      <c r="GP11" s="39"/>
      <c r="GQ11" s="39"/>
      <c r="GR11" s="39"/>
      <c r="GS11" s="39"/>
      <c r="GT11" s="39"/>
      <c r="GU11" s="39"/>
      <c r="GV11" s="39"/>
      <c r="GW11" s="39"/>
      <c r="GX11" s="39"/>
      <c r="GY11" s="39"/>
      <c r="GZ11" s="39"/>
      <c r="HA11" s="39"/>
      <c r="HB11" s="39"/>
      <c r="HC11" s="39"/>
      <c r="HD11" s="39"/>
      <c r="HE11" s="39"/>
      <c r="HF11" s="39"/>
      <c r="HG11" s="39"/>
      <c r="HH11" s="39"/>
      <c r="HI11" s="39"/>
      <c r="HJ11" s="39"/>
      <c r="HK11" s="39"/>
      <c r="HL11" s="39"/>
      <c r="HM11" s="39"/>
      <c r="HN11" s="39"/>
      <c r="HO11" s="39"/>
      <c r="HP11" s="39"/>
      <c r="HQ11" s="39"/>
      <c r="HR11" s="39"/>
      <c r="HS11" s="39"/>
      <c r="HT11" s="39"/>
      <c r="HU11" s="39"/>
      <c r="HV11" s="39"/>
      <c r="HW11" s="39"/>
      <c r="HX11" s="39"/>
      <c r="HY11" s="39"/>
      <c r="HZ11" s="39"/>
      <c r="IA11" s="39"/>
      <c r="IB11" s="39"/>
      <c r="IC11" s="39"/>
      <c r="ID11" s="39"/>
      <c r="IE11" s="39"/>
      <c r="IF11" s="39"/>
      <c r="IG11" s="39"/>
      <c r="IH11" s="39"/>
      <c r="II11" s="39"/>
      <c r="IJ11" s="39"/>
      <c r="IK11" s="39"/>
      <c r="IL11" s="39"/>
      <c r="IM11" s="39"/>
      <c r="IN11" s="39"/>
      <c r="IO11" s="39"/>
      <c r="IP11" s="39"/>
      <c r="IQ11" s="39"/>
      <c r="IR11" s="39"/>
      <c r="IS11" s="39"/>
      <c r="IT11" s="39"/>
      <c r="IU11" s="39"/>
      <c r="IV11" s="39"/>
    </row>
    <row r="12" spans="1:256" s="73" customFormat="1" ht="12.75" customHeight="1" x14ac:dyDescent="0.2">
      <c r="A12" s="232"/>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c r="AY12" s="232"/>
      <c r="AZ12" s="232"/>
      <c r="BA12" s="232"/>
      <c r="BB12" s="232"/>
      <c r="BC12" s="232"/>
      <c r="BD12" s="232"/>
      <c r="BE12" s="232"/>
      <c r="BF12" s="232"/>
      <c r="BG12" s="232"/>
      <c r="BH12" s="232"/>
      <c r="BI12" s="232"/>
      <c r="BJ12" s="232"/>
      <c r="BK12" s="232"/>
      <c r="BL12" s="232"/>
      <c r="BM12" s="232"/>
      <c r="BN12" s="232"/>
      <c r="BO12" s="232"/>
      <c r="BP12" s="232"/>
      <c r="BQ12" s="232"/>
      <c r="BR12" s="232"/>
      <c r="BS12" s="232"/>
      <c r="BT12" s="232"/>
      <c r="BU12" s="232"/>
      <c r="BV12" s="232"/>
      <c r="BW12" s="232"/>
      <c r="BX12" s="232"/>
      <c r="BY12" s="232"/>
      <c r="BZ12" s="232"/>
      <c r="CA12" s="232"/>
      <c r="CB12" s="232"/>
      <c r="CC12" s="232"/>
      <c r="CD12" s="232"/>
      <c r="CE12" s="232"/>
      <c r="CF12" s="232"/>
      <c r="CG12" s="232"/>
      <c r="CH12" s="232"/>
      <c r="CI12" s="232"/>
      <c r="CJ12" s="232"/>
      <c r="CK12" s="232"/>
      <c r="CL12" s="232"/>
      <c r="CM12" s="232"/>
      <c r="CN12" s="232"/>
      <c r="CO12" s="232"/>
      <c r="CP12" s="232"/>
      <c r="CQ12" s="232"/>
      <c r="CR12" s="232"/>
      <c r="CS12" s="232"/>
      <c r="CT12" s="232"/>
      <c r="CU12" s="232"/>
      <c r="CV12" s="232"/>
      <c r="CW12" s="232"/>
      <c r="CX12" s="232"/>
      <c r="CY12" s="232"/>
      <c r="CZ12" s="232"/>
      <c r="DA12" s="232"/>
      <c r="DB12" s="232"/>
      <c r="DC12" s="232"/>
      <c r="DD12" s="232"/>
      <c r="DE12" s="232"/>
      <c r="DF12" s="232"/>
      <c r="DG12" s="232"/>
      <c r="DH12" s="232"/>
      <c r="DI12" s="232"/>
      <c r="DJ12" s="232"/>
      <c r="DK12" s="232"/>
      <c r="DL12" s="232"/>
      <c r="DM12" s="232"/>
      <c r="DN12" s="232"/>
      <c r="DO12" s="232"/>
      <c r="DP12" s="232"/>
      <c r="DQ12" s="232"/>
      <c r="DR12" s="232"/>
      <c r="DS12" s="232"/>
      <c r="DT12" s="232"/>
      <c r="DU12" s="232"/>
      <c r="DV12" s="232"/>
      <c r="DW12" s="232"/>
      <c r="DX12" s="232"/>
      <c r="DY12" s="232"/>
      <c r="DZ12" s="232"/>
      <c r="EA12" s="232"/>
      <c r="EB12" s="232"/>
      <c r="EC12" s="232"/>
      <c r="ED12" s="232"/>
      <c r="EE12" s="232"/>
      <c r="EF12" s="232"/>
      <c r="EG12" s="232"/>
      <c r="EH12" s="232"/>
      <c r="EI12" s="232"/>
      <c r="EJ12" s="232"/>
      <c r="EK12" s="232"/>
      <c r="EL12" s="232"/>
      <c r="EM12" s="232"/>
      <c r="EN12" s="232"/>
      <c r="EO12" s="232"/>
      <c r="EP12" s="232"/>
      <c r="EQ12" s="232"/>
      <c r="ER12" s="232"/>
      <c r="ES12" s="232"/>
      <c r="ET12" s="232"/>
      <c r="EU12" s="232"/>
      <c r="EV12" s="232"/>
      <c r="EW12" s="232"/>
      <c r="EX12" s="232"/>
      <c r="EY12" s="232"/>
      <c r="EZ12" s="232"/>
      <c r="FA12" s="232"/>
      <c r="FB12" s="232"/>
      <c r="FC12" s="232"/>
      <c r="FD12" s="232"/>
      <c r="FE12" s="232"/>
      <c r="FF12" s="232"/>
      <c r="FG12" s="232"/>
      <c r="FH12" s="232"/>
      <c r="FI12" s="232"/>
      <c r="FJ12" s="232"/>
      <c r="FK12" s="232"/>
      <c r="FL12" s="232"/>
      <c r="FM12" s="232"/>
      <c r="FN12" s="232"/>
      <c r="FO12" s="232"/>
      <c r="FP12" s="232"/>
      <c r="FQ12" s="232"/>
      <c r="FR12" s="232"/>
      <c r="FS12" s="232"/>
      <c r="FT12" s="232"/>
      <c r="FU12" s="232"/>
      <c r="FV12" s="232"/>
      <c r="FW12" s="232"/>
      <c r="FX12" s="232"/>
      <c r="FY12" s="232"/>
      <c r="FZ12" s="232"/>
      <c r="GA12" s="232"/>
      <c r="GB12" s="232"/>
      <c r="GC12" s="232"/>
      <c r="GD12" s="72"/>
      <c r="GE12" s="39"/>
      <c r="GF12" s="39"/>
      <c r="GG12" s="39"/>
      <c r="GH12" s="39"/>
      <c r="GI12" s="39"/>
      <c r="GJ12" s="39"/>
      <c r="GK12" s="39"/>
      <c r="GL12" s="39"/>
      <c r="GM12" s="39"/>
      <c r="GN12" s="39"/>
      <c r="GO12" s="39"/>
      <c r="GP12" s="39"/>
      <c r="GQ12" s="39"/>
      <c r="GR12" s="39"/>
      <c r="GS12" s="39"/>
      <c r="GT12" s="39"/>
      <c r="GU12" s="39"/>
      <c r="GV12" s="39"/>
      <c r="GW12" s="39"/>
      <c r="GX12" s="39"/>
      <c r="GY12" s="39"/>
      <c r="GZ12" s="39"/>
      <c r="HA12" s="39"/>
      <c r="HB12" s="39"/>
      <c r="HC12" s="39"/>
      <c r="HD12" s="39"/>
      <c r="HE12" s="39"/>
      <c r="HF12" s="39"/>
      <c r="HG12" s="39"/>
      <c r="HH12" s="39"/>
      <c r="HI12" s="39"/>
      <c r="HJ12" s="39"/>
      <c r="HK12" s="39"/>
      <c r="HL12" s="39"/>
      <c r="HM12" s="39"/>
      <c r="HN12" s="39"/>
      <c r="HO12" s="39"/>
      <c r="HP12" s="39"/>
      <c r="HQ12" s="39"/>
      <c r="HR12" s="39"/>
      <c r="HS12" s="39"/>
      <c r="HT12" s="39"/>
      <c r="HU12" s="39"/>
      <c r="HV12" s="39"/>
      <c r="HW12" s="39"/>
      <c r="HX12" s="39"/>
      <c r="HY12" s="39"/>
      <c r="HZ12" s="39"/>
      <c r="IA12" s="39"/>
      <c r="IB12" s="39"/>
      <c r="IC12" s="39"/>
      <c r="ID12" s="39"/>
      <c r="IE12" s="39"/>
      <c r="IF12" s="39"/>
      <c r="IG12" s="39"/>
      <c r="IH12" s="39"/>
      <c r="II12" s="39"/>
      <c r="IJ12" s="39"/>
      <c r="IK12" s="39"/>
      <c r="IL12" s="39"/>
      <c r="IM12" s="39"/>
      <c r="IN12" s="39"/>
      <c r="IO12" s="39"/>
      <c r="IP12" s="39"/>
      <c r="IQ12" s="39"/>
      <c r="IR12" s="39"/>
      <c r="IS12" s="39"/>
      <c r="IT12" s="39"/>
      <c r="IU12" s="39"/>
      <c r="IV12" s="39"/>
    </row>
    <row r="13" spans="1:256" s="59" customFormat="1" ht="11.25" x14ac:dyDescent="0.2">
      <c r="A13" s="62" t="s">
        <v>58</v>
      </c>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c r="BO13" s="60"/>
      <c r="BP13" s="60"/>
      <c r="BQ13" s="60"/>
      <c r="BR13" s="60"/>
      <c r="BS13" s="60"/>
      <c r="BT13" s="60"/>
      <c r="BU13" s="60"/>
      <c r="BV13" s="60"/>
      <c r="BW13" s="60"/>
      <c r="BX13" s="60"/>
      <c r="BY13" s="60"/>
      <c r="BZ13" s="60"/>
      <c r="CA13" s="60"/>
      <c r="CB13" s="60"/>
      <c r="CC13" s="60"/>
      <c r="CD13" s="60"/>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60"/>
      <c r="DV13" s="60"/>
      <c r="DW13" s="60"/>
      <c r="DX13" s="60"/>
      <c r="DY13" s="60"/>
      <c r="DZ13" s="60"/>
      <c r="EA13" s="60"/>
      <c r="EB13" s="60"/>
      <c r="EC13" s="60"/>
      <c r="ED13" s="60"/>
      <c r="EE13" s="60"/>
      <c r="EF13" s="60"/>
      <c r="EG13" s="60"/>
      <c r="EH13" s="60"/>
      <c r="EI13" s="60"/>
      <c r="EJ13" s="60"/>
      <c r="EK13" s="60"/>
      <c r="EL13" s="60"/>
      <c r="EM13" s="60"/>
      <c r="EN13" s="60"/>
      <c r="EO13" s="60"/>
      <c r="EP13" s="60"/>
      <c r="EQ13" s="60"/>
      <c r="ER13" s="60"/>
      <c r="ES13" s="60"/>
      <c r="ET13" s="60"/>
      <c r="EU13" s="60"/>
      <c r="EV13" s="60"/>
      <c r="EW13" s="60"/>
      <c r="EX13" s="60"/>
      <c r="EY13" s="60"/>
      <c r="EZ13" s="60"/>
      <c r="FA13" s="60"/>
      <c r="FB13" s="60"/>
      <c r="FC13" s="60"/>
      <c r="FD13" s="60"/>
      <c r="FE13" s="60"/>
      <c r="FF13" s="60"/>
      <c r="FG13" s="60"/>
      <c r="FH13" s="60"/>
      <c r="FI13" s="60"/>
      <c r="FJ13" s="60"/>
      <c r="FK13" s="60"/>
      <c r="FL13" s="60"/>
      <c r="FM13" s="60"/>
      <c r="FN13" s="60"/>
      <c r="FO13" s="60"/>
      <c r="FP13" s="60"/>
      <c r="FQ13" s="60"/>
      <c r="FR13" s="60"/>
      <c r="FS13" s="60"/>
      <c r="FT13" s="60"/>
      <c r="FU13" s="60"/>
      <c r="FV13" s="60"/>
      <c r="FW13" s="60"/>
      <c r="FX13" s="60"/>
      <c r="FY13" s="60"/>
      <c r="FZ13" s="60"/>
      <c r="GA13" s="60"/>
      <c r="GB13" s="60"/>
      <c r="GC13" s="60"/>
      <c r="GD13" s="60"/>
      <c r="GE13" s="60"/>
      <c r="GF13" s="60"/>
      <c r="GG13" s="60"/>
      <c r="GH13" s="60"/>
      <c r="GI13" s="60"/>
      <c r="GJ13" s="60"/>
      <c r="GK13" s="60"/>
      <c r="GL13" s="60"/>
      <c r="GM13" s="60"/>
      <c r="GN13" s="60"/>
      <c r="GO13" s="60"/>
      <c r="GP13" s="60"/>
      <c r="GQ13" s="60"/>
      <c r="GR13" s="60"/>
      <c r="GS13" s="60"/>
      <c r="GT13" s="60"/>
      <c r="GU13" s="60"/>
      <c r="GV13" s="60"/>
      <c r="GW13" s="60"/>
      <c r="GX13" s="60"/>
      <c r="GY13" s="60"/>
      <c r="GZ13" s="60"/>
      <c r="HA13" s="60"/>
      <c r="HB13" s="60"/>
      <c r="HC13" s="60"/>
      <c r="HD13" s="60"/>
      <c r="HE13" s="60"/>
      <c r="HF13" s="60"/>
      <c r="HG13" s="60"/>
      <c r="HH13" s="60"/>
      <c r="HI13" s="60"/>
      <c r="HJ13" s="60"/>
      <c r="HK13" s="60"/>
      <c r="HL13" s="60"/>
      <c r="HM13" s="60"/>
      <c r="HN13" s="60"/>
      <c r="HO13" s="60"/>
      <c r="HP13" s="60"/>
      <c r="HQ13" s="60"/>
      <c r="HR13" s="60"/>
      <c r="HS13" s="60"/>
    </row>
    <row r="14" spans="1:256" s="40" customFormat="1" ht="12.75" x14ac:dyDescent="0.25">
      <c r="A14" s="52">
        <f ca="1">IF(ISERROR(VALUE(SUBSTITUTE(OFFSET(A14,-1,0,1,1),".",""))),1,IF(ISERROR(FIND("`",SUBSTITUTE(OFFSET(A14,-1,0,1,1),".","`",1))),VALUE(OFFSET(A14,-1,0,1,1))+1,VALUE(LEFT(OFFSET(A14,-1,0,1,1),FIND("`",SUBSTITUTE(OFFSET(A14,-1,0,1,1),".","`",1))-1))+1))</f>
        <v>1</v>
      </c>
      <c r="B14" s="53" t="s">
        <v>59</v>
      </c>
      <c r="C14" s="54"/>
      <c r="D14" s="63">
        <v>42005</v>
      </c>
      <c r="E14" s="64">
        <f>D14+F14-1</f>
        <v>42011</v>
      </c>
      <c r="F14" s="55">
        <f>MAX(E15:E17)-D14+1</f>
        <v>7</v>
      </c>
      <c r="G14" s="56">
        <f>SUMPRODUCT(F15:F17,G15:G17)/SUM(F15:F17)</f>
        <v>0</v>
      </c>
      <c r="H14" s="57">
        <f>NETWORKDAYS(D14,E14)</f>
        <v>5</v>
      </c>
      <c r="I14" s="58">
        <f>ROUNDDOWN(G14*F14,0)</f>
        <v>0</v>
      </c>
      <c r="J14" s="57">
        <f>F14-I14</f>
        <v>7</v>
      </c>
      <c r="IP14" s="39"/>
      <c r="IQ14" s="39"/>
      <c r="IR14" s="39"/>
      <c r="IS14" s="39"/>
      <c r="IT14" s="39"/>
      <c r="IU14" s="39"/>
      <c r="IV14" s="39"/>
    </row>
    <row r="15" spans="1:256" s="51" customFormat="1" ht="12.75" x14ac:dyDescent="0.25">
      <c r="A15" s="41" t="str">
        <f ca="1">IF(ISERROR(VALUE(SUBSTITUTE(OFFSET(A15,-1,0,1,1),".",""))),"0.1",IF(ISERROR(FIND("`",SUBSTITUTE(OFFSET(A15,-1,0,1,1),".","`",1))),OFFSET(A15,-1,0,1,1)&amp;".1",LEFT(OFFSET(A15,-1,0,1,1),FIND("`",SUBSTITUTE(OFFSET(A15,-1,0,1,1),".","`",1)))&amp;IF(ISERROR(FIND("`",SUBSTITUTE(OFFSET(A15,-1,0,1,1),".","`",2))),VALUE(RIGHT(OFFSET(A15,-1,0,1,1),LEN(OFFSET(A15,-1,0,1,1))-FIND("`",SUBSTITUTE(OFFSET(A15,-1,0,1,1),".","`",1))))+1,VALUE(MID(OFFSET(A15,-1,0,1,1),FIND("`",SUBSTITUTE(OFFSET(A15,-1,0,1,1),".","`",1))+1,(FIND("`",SUBSTITUTE(OFFSET(A15,-1,0,1,1),".","`",2))-FIND("`",SUBSTITUTE(OFFSET(A15,-1,0,1,1),".","`",1))-1)))+1)))</f>
        <v>1.1</v>
      </c>
      <c r="B15" s="42" t="s">
        <v>57</v>
      </c>
      <c r="C15" s="43"/>
      <c r="D15" s="44">
        <v>42005</v>
      </c>
      <c r="E15" s="45">
        <f>D15+F15-1</f>
        <v>42011</v>
      </c>
      <c r="F15" s="46">
        <v>7</v>
      </c>
      <c r="G15" s="47">
        <v>0</v>
      </c>
      <c r="H15" s="48">
        <f>NETWORKDAYS(D15,E15)</f>
        <v>5</v>
      </c>
      <c r="I15" s="49">
        <f>ROUNDDOWN(G15*F15,0)</f>
        <v>0</v>
      </c>
      <c r="J15" s="48">
        <f>F15-I15</f>
        <v>7</v>
      </c>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39"/>
      <c r="IQ15" s="39"/>
      <c r="IR15" s="39"/>
      <c r="IS15" s="39"/>
      <c r="IT15" s="39"/>
      <c r="IU15" s="39"/>
      <c r="IV15" s="39"/>
    </row>
    <row r="16" spans="1:256" s="51" customFormat="1" ht="12.75" x14ac:dyDescent="0.25">
      <c r="A16" s="41" t="str">
        <f ca="1">IF(ISERROR(VALUE(SUBSTITUTE(OFFSET(A16,-1,0,1,1),".",""))),"0.0.1",IF(ISERROR(FIND("`",SUBSTITUTE(OFFSET(A16,-1,0,1,1),".","`",2))),OFFSET(A16,-1,0,1,1)&amp;".1",LEFT(OFFSET(A16,-1,0,1,1),FIND("`",SUBSTITUTE(OFFSET(A16,-1,0,1,1),".","`",2)))&amp;IF(ISERROR(FIND("`",SUBSTITUTE(OFFSET(A16,-1,0,1,1),".","`",3))),VALUE(RIGHT(OFFSET(A16,-1,0,1,1),LEN(OFFSET(A16,-1,0,1,1))-FIND("`",SUBSTITUTE(OFFSET(A16,-1,0,1,1),".","`",2))))+1,VALUE(MID(OFFSET(A16,-1,0,1,1),FIND("`",SUBSTITUTE(OFFSET(A16,-1,0,1,1),".","`",2))+1,(FIND("`",SUBSTITUTE(OFFSET(A16,-1,0,1,1),".","`",3))-FIND("`",SUBSTITUTE(OFFSET(A16,-1,0,1,1),".","`",2))-1)))+1)))</f>
        <v>1.1.1</v>
      </c>
      <c r="B16" s="61" t="s">
        <v>60</v>
      </c>
      <c r="C16" s="43"/>
      <c r="D16" s="44">
        <v>42005</v>
      </c>
      <c r="E16" s="45">
        <f>D16+F16-1</f>
        <v>42011</v>
      </c>
      <c r="F16" s="46">
        <v>7</v>
      </c>
      <c r="G16" s="47">
        <v>0</v>
      </c>
      <c r="H16" s="48">
        <f>NETWORKDAYS(D16,E16)</f>
        <v>5</v>
      </c>
      <c r="I16" s="49">
        <f>ROUNDDOWN(G16*F16,0)</f>
        <v>0</v>
      </c>
      <c r="J16" s="48">
        <f>F16-I16</f>
        <v>7</v>
      </c>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39"/>
      <c r="IQ16" s="39"/>
      <c r="IR16" s="39"/>
      <c r="IS16" s="39"/>
      <c r="IT16" s="39"/>
      <c r="IU16" s="39"/>
      <c r="IV16" s="39"/>
    </row>
    <row r="17" spans="1:256" s="51" customFormat="1" ht="12.75" x14ac:dyDescent="0.25">
      <c r="A17" s="41" t="str">
        <f ca="1">IF(ISERROR(VALUE(SUBSTITUTE(OFFSET(A17,-1,0,1,1),".",""))),"0.0.0.1",IF(ISERROR(FIND("`",SUBSTITUTE(OFFSET(A17,-1,0,1,1),".","`",3))),OFFSET(A17,-1,0,1,1)&amp;".1",LEFT(OFFSET(A17,-1,0,1,1),FIND("`",SUBSTITUTE(OFFSET(A17,-1,0,1,1),".","`",3)))&amp;IF(ISERROR(FIND("`",SUBSTITUTE(OFFSET(A17,-1,0,1,1),".","`",4))),VALUE(RIGHT(OFFSET(A17,-1,0,1,1),LEN(OFFSET(A17,-1,0,1,1))-FIND("`",SUBSTITUTE(OFFSET(A17,-1,0,1,1),".","`",3))))+1,VALUE(MID(OFFSET(A17,-1,0,1,1),FIND("`",SUBSTITUTE(OFFSET(A17,-1,0,1,1),".","`",3))+1,(FIND("`",SUBSTITUTE(OFFSET(A17,-1,0,1,1),".","`",4))-FIND("`",SUBSTITUTE(OFFSET(A17,-1,0,1,1),".","`",3))-1)))+1)))</f>
        <v>1.1.1.1</v>
      </c>
      <c r="B17" s="65" t="s">
        <v>61</v>
      </c>
      <c r="C17" s="43"/>
      <c r="D17" s="44">
        <v>42005</v>
      </c>
      <c r="E17" s="45">
        <f>D17+F17-1</f>
        <v>42011</v>
      </c>
      <c r="F17" s="46">
        <v>7</v>
      </c>
      <c r="G17" s="47">
        <v>0</v>
      </c>
      <c r="H17" s="48">
        <f>NETWORKDAYS(D17,E17)</f>
        <v>5</v>
      </c>
      <c r="I17" s="49">
        <f>ROUNDDOWN(G17*F17,0)</f>
        <v>0</v>
      </c>
      <c r="J17" s="48">
        <f>F17-I17</f>
        <v>7</v>
      </c>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c r="DY17" s="50"/>
      <c r="DZ17" s="50"/>
      <c r="EA17" s="50"/>
      <c r="EB17" s="50"/>
      <c r="EC17" s="50"/>
      <c r="ED17" s="50"/>
      <c r="EE17" s="50"/>
      <c r="EF17" s="50"/>
      <c r="EG17" s="50"/>
      <c r="EH17" s="50"/>
      <c r="EI17" s="50"/>
      <c r="EJ17" s="50"/>
      <c r="EK17" s="50"/>
      <c r="EL17" s="50"/>
      <c r="EM17" s="50"/>
      <c r="EN17" s="50"/>
      <c r="EO17" s="50"/>
      <c r="EP17" s="50"/>
      <c r="EQ17" s="50"/>
      <c r="ER17" s="50"/>
      <c r="ES17" s="50"/>
      <c r="ET17" s="50"/>
      <c r="EU17" s="50"/>
      <c r="EV17" s="50"/>
      <c r="EW17" s="50"/>
      <c r="EX17" s="50"/>
      <c r="EY17" s="50"/>
      <c r="EZ17" s="50"/>
      <c r="FA17" s="50"/>
      <c r="FB17" s="50"/>
      <c r="FC17" s="50"/>
      <c r="FD17" s="50"/>
      <c r="FE17" s="50"/>
      <c r="FF17" s="50"/>
      <c r="FG17" s="50"/>
      <c r="FH17" s="50"/>
      <c r="FI17" s="50"/>
      <c r="FJ17" s="50"/>
      <c r="FK17" s="50"/>
      <c r="FL17" s="50"/>
      <c r="FM17" s="50"/>
      <c r="FN17" s="50"/>
      <c r="FO17" s="50"/>
      <c r="FP17" s="50"/>
      <c r="FQ17" s="50"/>
      <c r="FR17" s="50"/>
      <c r="FS17" s="50"/>
      <c r="FT17" s="50"/>
      <c r="FU17" s="50"/>
      <c r="FV17" s="50"/>
      <c r="FW17" s="50"/>
      <c r="FX17" s="50"/>
      <c r="FY17" s="50"/>
      <c r="FZ17" s="50"/>
      <c r="GA17" s="50"/>
      <c r="GB17" s="50"/>
      <c r="GC17" s="50"/>
      <c r="GD17" s="50"/>
      <c r="GE17" s="50"/>
      <c r="GF17" s="50"/>
      <c r="GG17" s="50"/>
      <c r="GH17" s="50"/>
      <c r="GI17" s="50"/>
      <c r="GJ17" s="50"/>
      <c r="GK17" s="50"/>
      <c r="GL17" s="50"/>
      <c r="GM17" s="50"/>
      <c r="GN17" s="50"/>
      <c r="GO17" s="50"/>
      <c r="GP17" s="50"/>
      <c r="GQ17" s="50"/>
      <c r="GR17" s="50"/>
      <c r="GS17" s="50"/>
      <c r="GT17" s="50"/>
      <c r="GU17" s="50"/>
      <c r="GV17" s="50"/>
      <c r="GW17" s="50"/>
      <c r="GX17" s="50"/>
      <c r="GY17" s="50"/>
      <c r="GZ17" s="50"/>
      <c r="HA17" s="50"/>
      <c r="HB17" s="50"/>
      <c r="HC17" s="50"/>
      <c r="HD17" s="50"/>
      <c r="HE17" s="50"/>
      <c r="HF17" s="50"/>
      <c r="HG17" s="50"/>
      <c r="HH17" s="50"/>
      <c r="HI17" s="50"/>
      <c r="HJ17" s="50"/>
      <c r="HK17" s="50"/>
      <c r="HL17" s="50"/>
      <c r="HM17" s="50"/>
      <c r="HN17" s="50"/>
      <c r="HO17" s="50"/>
      <c r="HP17" s="50"/>
      <c r="HQ17" s="50"/>
      <c r="HR17" s="50"/>
      <c r="HS17" s="50"/>
      <c r="HT17" s="50"/>
      <c r="HU17" s="50"/>
      <c r="HV17" s="50"/>
      <c r="HW17" s="50"/>
      <c r="HX17" s="50"/>
      <c r="HY17" s="50"/>
      <c r="HZ17" s="50"/>
      <c r="IA17" s="50"/>
      <c r="IB17" s="50"/>
      <c r="IC17" s="50"/>
      <c r="ID17" s="50"/>
      <c r="IE17" s="50"/>
      <c r="IF17" s="50"/>
      <c r="IG17" s="50"/>
      <c r="IH17" s="50"/>
      <c r="II17" s="50"/>
      <c r="IJ17" s="50"/>
      <c r="IK17" s="50"/>
      <c r="IL17" s="50"/>
      <c r="IM17" s="50"/>
      <c r="IN17" s="50"/>
      <c r="IO17" s="50"/>
      <c r="IP17" s="39"/>
      <c r="IQ17" s="39"/>
      <c r="IR17" s="39"/>
      <c r="IS17" s="39"/>
      <c r="IT17" s="39"/>
      <c r="IU17" s="39"/>
      <c r="IV17" s="39"/>
    </row>
    <row r="18" spans="1:256" s="59" customFormat="1" ht="11.25" x14ac:dyDescent="0.2">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c r="CU18" s="60"/>
      <c r="CV18" s="60"/>
      <c r="CW18" s="60"/>
      <c r="CX18" s="60"/>
      <c r="CY18" s="60"/>
      <c r="CZ18" s="60"/>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R18" s="60"/>
      <c r="ES18" s="60"/>
      <c r="ET18" s="60"/>
      <c r="EU18" s="60"/>
      <c r="EV18" s="60"/>
      <c r="EW18" s="60"/>
      <c r="EX18" s="60"/>
      <c r="EY18" s="60"/>
      <c r="EZ18" s="60"/>
      <c r="FA18" s="60"/>
      <c r="FB18" s="60"/>
      <c r="FC18" s="60"/>
      <c r="FD18" s="60"/>
      <c r="FE18" s="60"/>
      <c r="FF18" s="60"/>
      <c r="FG18" s="60"/>
      <c r="FH18" s="60"/>
      <c r="FI18" s="60"/>
      <c r="FJ18" s="60"/>
      <c r="FK18" s="60"/>
      <c r="FL18" s="60"/>
      <c r="FM18" s="60"/>
      <c r="FN18" s="60"/>
      <c r="FO18" s="60"/>
      <c r="FP18" s="60"/>
      <c r="FQ18" s="60"/>
      <c r="FR18" s="60"/>
      <c r="FS18" s="60"/>
      <c r="FT18" s="60"/>
      <c r="FU18" s="60"/>
      <c r="FV18" s="60"/>
      <c r="FW18" s="60"/>
      <c r="FX18" s="60"/>
      <c r="FY18" s="60"/>
      <c r="FZ18" s="60"/>
      <c r="GA18" s="60"/>
      <c r="GB18" s="60"/>
      <c r="GC18" s="60"/>
      <c r="GD18" s="60"/>
      <c r="GE18" s="60"/>
      <c r="GF18" s="60"/>
      <c r="GG18" s="60"/>
      <c r="GH18" s="60"/>
      <c r="GI18" s="60"/>
      <c r="GJ18" s="60"/>
      <c r="GK18" s="60"/>
      <c r="GL18" s="60"/>
      <c r="GM18" s="60"/>
      <c r="GN18" s="60"/>
      <c r="GO18" s="60"/>
      <c r="GP18" s="60"/>
      <c r="GQ18" s="60"/>
      <c r="GR18" s="60"/>
      <c r="GS18" s="60"/>
      <c r="GT18" s="60"/>
      <c r="GU18" s="60"/>
      <c r="GV18" s="60"/>
      <c r="GW18" s="60"/>
      <c r="GX18" s="60"/>
      <c r="GY18" s="60"/>
      <c r="GZ18" s="60"/>
      <c r="HA18" s="60"/>
      <c r="HB18" s="60"/>
      <c r="HC18" s="60"/>
      <c r="HD18" s="60"/>
      <c r="HE18" s="60"/>
      <c r="HF18" s="60"/>
      <c r="HG18" s="60"/>
      <c r="HH18" s="60"/>
      <c r="HI18" s="60"/>
      <c r="HJ18" s="60"/>
      <c r="HK18" s="60"/>
      <c r="HL18" s="60"/>
      <c r="HM18" s="60"/>
      <c r="HN18" s="60"/>
      <c r="HO18" s="60"/>
      <c r="HP18" s="60"/>
      <c r="HQ18" s="60"/>
      <c r="HR18" s="60"/>
      <c r="HS18" s="60"/>
    </row>
    <row r="19" spans="1:256" s="66" customFormat="1" x14ac:dyDescent="0.25">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row>
    <row r="20" spans="1:256" s="66" customFormat="1" x14ac:dyDescent="0.25">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row>
    <row r="21" spans="1:256" s="66" customFormat="1" x14ac:dyDescent="0.25">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row>
    <row r="22" spans="1:256" s="66" customFormat="1" x14ac:dyDescent="0.25">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7"/>
      <c r="GD22" s="67"/>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7"/>
      <c r="HI22" s="67"/>
      <c r="HJ22" s="67"/>
      <c r="HK22" s="67"/>
      <c r="HL22" s="67"/>
      <c r="HM22" s="67"/>
      <c r="HN22" s="67"/>
      <c r="HO22" s="67"/>
      <c r="HP22" s="67"/>
      <c r="HQ22" s="67"/>
      <c r="HR22" s="67"/>
      <c r="HS22" s="67"/>
    </row>
  </sheetData>
  <mergeCells count="41">
    <mergeCell ref="A3:C3"/>
    <mergeCell ref="II9:IO9"/>
    <mergeCell ref="GE9:GK9"/>
    <mergeCell ref="GL9:GR9"/>
    <mergeCell ref="GS9:GY9"/>
    <mergeCell ref="GZ9:HF9"/>
    <mergeCell ref="HG9:HM9"/>
    <mergeCell ref="HN9:HT9"/>
    <mergeCell ref="IB9:IH9"/>
    <mergeCell ref="BP9:BV9"/>
    <mergeCell ref="FC9:FI9"/>
    <mergeCell ref="FJ9:FP9"/>
    <mergeCell ref="A10:GC12"/>
    <mergeCell ref="HU9:IA9"/>
    <mergeCell ref="CR9:CX9"/>
    <mergeCell ref="S9:Y9"/>
    <mergeCell ref="Z9:AF9"/>
    <mergeCell ref="AG9:AM9"/>
    <mergeCell ref="FX9:GD9"/>
    <mergeCell ref="CY9:DE9"/>
    <mergeCell ref="DF9:DL9"/>
    <mergeCell ref="DM9:DS9"/>
    <mergeCell ref="DT9:DZ9"/>
    <mergeCell ref="EA9:EG9"/>
    <mergeCell ref="FQ9:FW9"/>
    <mergeCell ref="C6:E6"/>
    <mergeCell ref="C7:D7"/>
    <mergeCell ref="EV9:FB9"/>
    <mergeCell ref="L9:R9"/>
    <mergeCell ref="G1:J1"/>
    <mergeCell ref="I2:J2"/>
    <mergeCell ref="H4:J4"/>
    <mergeCell ref="BW9:CC9"/>
    <mergeCell ref="CD9:CJ9"/>
    <mergeCell ref="CK9:CQ9"/>
    <mergeCell ref="EH9:EN9"/>
    <mergeCell ref="EO9:EU9"/>
    <mergeCell ref="AN9:AT9"/>
    <mergeCell ref="AU9:BA9"/>
    <mergeCell ref="BB9:BH9"/>
    <mergeCell ref="BI9:BO9"/>
  </mergeCells>
  <conditionalFormatting sqref="L15:IO17 GF10:IO12">
    <cfRule type="expression" dxfId="5" priority="67" stopIfTrue="1">
      <formula>L$8=$H$4</formula>
    </cfRule>
    <cfRule type="expression" dxfId="4" priority="68" stopIfTrue="1">
      <formula>AND(L$8&gt;=$D10,L$8&lt;$D10+$I10)</formula>
    </cfRule>
    <cfRule type="expression" dxfId="3" priority="69" stopIfTrue="1">
      <formula>AND(L$8&gt;=$D10,L$8&lt;=$D10+$F10-1)</formula>
    </cfRule>
  </conditionalFormatting>
  <conditionalFormatting sqref="L14:IO14">
    <cfRule type="expression" dxfId="2" priority="70" stopIfTrue="1">
      <formula>L$8=$H$4</formula>
    </cfRule>
    <cfRule type="expression" dxfId="1" priority="71" stopIfTrue="1">
      <formula>AND(L$8&gt;=$D14,L$8&lt;$D14+$I14)</formula>
    </cfRule>
    <cfRule type="expression" dxfId="0" priority="72" stopIfTrue="1">
      <formula>AND(L$8&gt;=$D14,L$8&lt;=$D14+$F14-1)</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Scroll Bar 1">
              <controlPr defaultSize="0" print="0" autoPict="0">
                <anchor moveWithCells="1">
                  <from>
                    <xdr:col>11</xdr:col>
                    <xdr:colOff>0</xdr:colOff>
                    <xdr:row>7</xdr:row>
                    <xdr:rowOff>0</xdr:rowOff>
                  </from>
                  <to>
                    <xdr:col>15</xdr:col>
                    <xdr:colOff>0</xdr:colOff>
                    <xdr:row>7</xdr:row>
                    <xdr:rowOff>161925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Project Charter</vt:lpstr>
      <vt:lpstr>Deliverable Tracker</vt:lpstr>
      <vt:lpstr>Project Schedule</vt:lpstr>
    </vt:vector>
  </TitlesOfParts>
  <Company>Comcast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McCarter</dc:creator>
  <cp:lastModifiedBy>Dwyer, Jason</cp:lastModifiedBy>
  <cp:lastPrinted>2013-08-27T17:42:08Z</cp:lastPrinted>
  <dcterms:created xsi:type="dcterms:W3CDTF">2013-08-22T16:22:18Z</dcterms:created>
  <dcterms:modified xsi:type="dcterms:W3CDTF">2016-12-15T17:32:50Z</dcterms:modified>
</cp:coreProperties>
</file>